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mmarN\Documents\The project of the office of parliamentary budget officer\Carbon Tax Project\New federal annoucement\Data\"/>
    </mc:Choice>
  </mc:AlternateContent>
  <xr:revisionPtr revIDLastSave="0" documentId="13_ncr:1_{7C4B28F0-B489-4F27-9D85-398BD50DC38F}" xr6:coauthVersionLast="36" xr6:coauthVersionMax="36" xr10:uidLastSave="{00000000-0000-0000-0000-000000000000}"/>
  <bookViews>
    <workbookView xWindow="0" yWindow="0" windowWidth="25200" windowHeight="10575" activeTab="2" xr2:uid="{959BA2C8-B0CA-43B3-9EEF-6CF28B196AF8}"/>
  </bookViews>
  <sheets>
    <sheet name="Data description" sheetId="3" r:id="rId1"/>
    <sheet name="Household energy use" sheetId="1" r:id="rId2"/>
    <sheet name="Carbon price costin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52" i="1" l="1"/>
  <c r="N52" i="1"/>
  <c r="M52" i="1"/>
  <c r="L52" i="1"/>
  <c r="K52" i="1"/>
  <c r="O50" i="1"/>
  <c r="N50" i="1"/>
  <c r="M50" i="1"/>
  <c r="L50" i="1"/>
  <c r="K50" i="1"/>
  <c r="O48" i="1"/>
  <c r="N48" i="1"/>
  <c r="M48" i="1"/>
  <c r="L48" i="1"/>
  <c r="K48" i="1"/>
  <c r="L46" i="1"/>
  <c r="M46" i="1"/>
  <c r="N46" i="1"/>
  <c r="O46" i="1"/>
  <c r="K46" i="1"/>
  <c r="O13" i="1"/>
  <c r="N13" i="1"/>
  <c r="M13" i="1"/>
  <c r="L13" i="1"/>
  <c r="K13" i="1"/>
  <c r="O11" i="1"/>
  <c r="N11" i="1"/>
  <c r="M11" i="1"/>
  <c r="L11" i="1"/>
  <c r="K11" i="1"/>
  <c r="O9" i="1"/>
  <c r="N9" i="1"/>
  <c r="M9" i="1"/>
  <c r="L9" i="1"/>
  <c r="K9" i="1"/>
  <c r="L7" i="1"/>
  <c r="M7" i="1"/>
  <c r="N7" i="1"/>
  <c r="O7" i="1"/>
  <c r="K7" i="1"/>
</calcChain>
</file>

<file path=xl/sharedStrings.xml><?xml version="1.0" encoding="utf-8"?>
<sst xmlns="http://schemas.openxmlformats.org/spreadsheetml/2006/main" count="235" uniqueCount="35">
  <si>
    <t>Annual household electricity consumption</t>
  </si>
  <si>
    <t>MW.h</t>
  </si>
  <si>
    <t>SK</t>
  </si>
  <si>
    <t>Total</t>
  </si>
  <si>
    <t xml:space="preserve"> </t>
  </si>
  <si>
    <t>Average household consumption</t>
  </si>
  <si>
    <t>MB</t>
  </si>
  <si>
    <t>ONT</t>
  </si>
  <si>
    <t>NB</t>
  </si>
  <si>
    <t>2019-20</t>
  </si>
  <si>
    <t>2020-21</t>
  </si>
  <si>
    <t>2021-22</t>
  </si>
  <si>
    <t>2022-23</t>
  </si>
  <si>
    <t>2023-24</t>
  </si>
  <si>
    <t>Annual household natural gas consumption</t>
  </si>
  <si>
    <t>1000 x m3</t>
  </si>
  <si>
    <t>Daily household natural gas consumption</t>
  </si>
  <si>
    <t>MMcf/d</t>
  </si>
  <si>
    <t>Annual household heating fuel consumption</t>
  </si>
  <si>
    <t>Kiloliter</t>
  </si>
  <si>
    <t>Fuel used for private transport annualy</t>
  </si>
  <si>
    <t>Estimated Carbon Tax Costs for a Typical Household</t>
  </si>
  <si>
    <t>$ CAN</t>
  </si>
  <si>
    <t>Direct cost</t>
  </si>
  <si>
    <t>Indirect cost</t>
  </si>
  <si>
    <t xml:space="preserve">Total cost </t>
  </si>
  <si>
    <t>t CO2</t>
  </si>
  <si>
    <t>Average household GHG emission</t>
  </si>
  <si>
    <t>Annual GHG emission related to household electricity consumption</t>
  </si>
  <si>
    <t>Annual GHG emission related to household natural gas consumption</t>
  </si>
  <si>
    <t>Annual GHG emission related to private transport</t>
  </si>
  <si>
    <t>Annual GHG emission related to household heating fuel consumption</t>
  </si>
  <si>
    <t>This additional data provides the household projected energy use in the residential and the transport sectors by energy sources (e.g., electricity, fuel, natural gas) and by province. Also, it includes the direct and the indirect cost estimates to the Canadian households.</t>
  </si>
  <si>
    <t>Source: NEB and PBO</t>
  </si>
  <si>
    <t>Source: PBO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</si>
</sst>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5"/>
      <color theme="1"/>
      <name val="Segoe UI Semibold"/>
      <family val="2"/>
    </font>
    <font>
      <i/>
      <sz val="8"/>
      <color theme="1"/>
      <name val="Segoe UI"/>
      <family val="2"/>
    </font>
    <font>
      <b/>
      <sz val="9.5"/>
      <color theme="1"/>
      <name val="Segoe UI Semibold"/>
      <family val="2"/>
    </font>
    <font>
      <sz val="12"/>
      <color rgb="FF595959"/>
      <name val="Segoe UI Semibold"/>
      <family val="2"/>
    </font>
  </fonts>
  <fills count="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s>
  <borders count="13">
    <border>
      <left/>
      <right/>
      <top/>
      <bottom/>
      <diagonal/>
    </border>
    <border>
      <left/>
      <right/>
      <top/>
      <bottom style="medium">
        <color rgb="FFBFBFBF"/>
      </bottom>
      <diagonal/>
    </border>
    <border>
      <left/>
      <right/>
      <top style="thin">
        <color indexed="64"/>
      </top>
      <bottom style="thin">
        <color indexed="64"/>
      </bottom>
      <diagonal/>
    </border>
    <border>
      <left/>
      <right/>
      <top style="medium">
        <color rgb="FFBFBFBF"/>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rgb="FFBFBFBF"/>
      </bottom>
      <diagonal/>
    </border>
    <border>
      <left/>
      <right style="thin">
        <color indexed="64"/>
      </right>
      <top style="medium">
        <color rgb="FFBFBFBF"/>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right" vertical="center" wrapText="1"/>
    </xf>
    <xf numFmtId="1" fontId="1" fillId="2" borderId="1" xfId="0" applyNumberFormat="1" applyFont="1" applyFill="1" applyBorder="1" applyAlignment="1">
      <alignment horizontal="right" vertical="center" wrapText="1"/>
    </xf>
    <xf numFmtId="1" fontId="1" fillId="0" borderId="0" xfId="0" applyNumberFormat="1" applyFont="1" applyBorder="1" applyAlignment="1">
      <alignment horizontal="right" vertical="center" wrapText="1"/>
    </xf>
    <xf numFmtId="1" fontId="1" fillId="0" borderId="2" xfId="0" applyNumberFormat="1" applyFont="1" applyBorder="1" applyAlignment="1">
      <alignment horizontal="right" vertical="center" wrapText="1"/>
    </xf>
    <xf numFmtId="0" fontId="3" fillId="0" borderId="0" xfId="0" applyFont="1" applyFill="1" applyAlignment="1">
      <alignment horizontal="right" vertical="center" wrapText="1"/>
    </xf>
    <xf numFmtId="1" fontId="1" fillId="0" borderId="0" xfId="0" applyNumberFormat="1" applyFont="1" applyFill="1" applyBorder="1" applyAlignment="1">
      <alignment horizontal="right" vertical="center" wrapText="1"/>
    </xf>
    <xf numFmtId="0" fontId="1" fillId="0" borderId="4" xfId="0" applyFont="1" applyBorder="1" applyAlignment="1">
      <alignment vertical="center" wrapText="1"/>
    </xf>
    <xf numFmtId="0" fontId="3" fillId="2" borderId="5" xfId="0" applyFont="1" applyFill="1" applyBorder="1" applyAlignment="1">
      <alignment horizontal="left" vertical="center" wrapText="1"/>
    </xf>
    <xf numFmtId="0" fontId="1" fillId="0" borderId="7" xfId="0" applyFont="1" applyBorder="1" applyAlignment="1">
      <alignment horizontal="left" vertical="center" wrapText="1" indent="1"/>
    </xf>
    <xf numFmtId="0" fontId="1" fillId="0" borderId="6" xfId="0" applyFont="1" applyBorder="1" applyAlignment="1">
      <alignment horizontal="left" vertical="center" wrapText="1"/>
    </xf>
    <xf numFmtId="1" fontId="1" fillId="0" borderId="8" xfId="0" applyNumberFormat="1" applyFont="1" applyBorder="1" applyAlignment="1">
      <alignment horizontal="right" vertical="center" wrapText="1"/>
    </xf>
    <xf numFmtId="1" fontId="1" fillId="2" borderId="9" xfId="0"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1" fillId="3" borderId="5" xfId="0" applyFont="1" applyFill="1" applyBorder="1" applyAlignment="1">
      <alignment horizontal="left" vertical="center" wrapText="1"/>
    </xf>
    <xf numFmtId="1" fontId="1" fillId="3" borderId="1" xfId="0" applyNumberFormat="1" applyFont="1" applyFill="1" applyBorder="1" applyAlignment="1">
      <alignment horizontal="right" vertical="center" wrapText="1"/>
    </xf>
    <xf numFmtId="1" fontId="1" fillId="3" borderId="9" xfId="0" applyNumberFormat="1" applyFont="1" applyFill="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3" xfId="0" applyNumberFormat="1" applyFont="1" applyFill="1" applyBorder="1" applyAlignment="1">
      <alignment horizontal="right" vertical="center" wrapText="1"/>
    </xf>
    <xf numFmtId="2" fontId="1" fillId="0" borderId="10" xfId="0" applyNumberFormat="1" applyFont="1" applyFill="1" applyBorder="1" applyAlignment="1">
      <alignment horizontal="right" vertical="center" wrapText="1"/>
    </xf>
    <xf numFmtId="0" fontId="1" fillId="0" borderId="11" xfId="0" applyFont="1" applyBorder="1" applyAlignment="1">
      <alignment vertical="center" wrapText="1"/>
    </xf>
    <xf numFmtId="0" fontId="1" fillId="0" borderId="6" xfId="0" applyFont="1" applyBorder="1" applyAlignment="1">
      <alignment vertical="center" wrapText="1"/>
    </xf>
    <xf numFmtId="0" fontId="0" fillId="0" borderId="7" xfId="0" applyBorder="1"/>
    <xf numFmtId="0" fontId="4" fillId="0" borderId="0" xfId="0" applyFont="1"/>
    <xf numFmtId="1" fontId="1" fillId="0" borderId="1" xfId="0" applyNumberFormat="1" applyFont="1" applyBorder="1" applyAlignment="1">
      <alignment horizontal="right" vertical="center" wrapText="1"/>
    </xf>
    <xf numFmtId="0" fontId="1" fillId="0" borderId="0" xfId="0" applyFont="1" applyAlignment="1">
      <alignment horizontal="right" vertical="center" wrapText="1" indent="1"/>
    </xf>
    <xf numFmtId="0" fontId="3" fillId="2" borderId="0" xfId="0" applyFont="1" applyFill="1" applyAlignment="1">
      <alignment horizontal="right" vertical="center" wrapText="1"/>
    </xf>
    <xf numFmtId="1" fontId="0" fillId="0" borderId="0" xfId="0" applyNumberFormat="1"/>
    <xf numFmtId="2" fontId="1" fillId="0" borderId="1" xfId="0" applyNumberFormat="1" applyFont="1" applyFill="1" applyBorder="1" applyAlignment="1">
      <alignment horizontal="right" vertical="center" wrapText="1"/>
    </xf>
    <xf numFmtId="0" fontId="0" fillId="0" borderId="0" xfId="0" applyAlignment="1">
      <alignment vertical="top" wrapText="1"/>
    </xf>
    <xf numFmtId="0" fontId="0" fillId="0" borderId="0" xfId="0" applyAlignment="1">
      <alignment horizontal="left" vertical="top" wrapText="1"/>
    </xf>
    <xf numFmtId="0" fontId="1" fillId="0" borderId="12" xfId="0" applyFont="1" applyBorder="1" applyAlignment="1">
      <alignment horizontal="left" vertical="top"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6B8B-016D-4BDE-ABA3-C8B97CFA0AB7}">
  <dimension ref="B3:O8"/>
  <sheetViews>
    <sheetView workbookViewId="0">
      <selection activeCell="G9" sqref="G9"/>
    </sheetView>
  </sheetViews>
  <sheetFormatPr defaultRowHeight="15" x14ac:dyDescent="0.25"/>
  <sheetData>
    <row r="3" spans="2:15" ht="15" customHeight="1" x14ac:dyDescent="0.25">
      <c r="B3" s="34" t="s">
        <v>32</v>
      </c>
      <c r="C3" s="34"/>
      <c r="D3" s="34"/>
      <c r="E3" s="34"/>
      <c r="F3" s="34"/>
      <c r="G3" s="34"/>
      <c r="H3" s="34"/>
      <c r="I3" s="34"/>
      <c r="J3" s="34"/>
      <c r="K3" s="33"/>
      <c r="L3" s="33"/>
      <c r="M3" s="33"/>
      <c r="N3" s="33"/>
      <c r="O3" s="33"/>
    </row>
    <row r="4" spans="2:15" x14ac:dyDescent="0.25">
      <c r="B4" s="34"/>
      <c r="C4" s="34"/>
      <c r="D4" s="34"/>
      <c r="E4" s="34"/>
      <c r="F4" s="34"/>
      <c r="G4" s="34"/>
      <c r="H4" s="34"/>
      <c r="I4" s="34"/>
      <c r="J4" s="34"/>
      <c r="K4" s="33"/>
      <c r="L4" s="33"/>
      <c r="M4" s="33"/>
      <c r="N4" s="33"/>
      <c r="O4" s="33"/>
    </row>
    <row r="5" spans="2:15" x14ac:dyDescent="0.25">
      <c r="B5" s="34"/>
      <c r="C5" s="34"/>
      <c r="D5" s="34"/>
      <c r="E5" s="34"/>
      <c r="F5" s="34"/>
      <c r="G5" s="34"/>
      <c r="H5" s="34"/>
      <c r="I5" s="34"/>
      <c r="J5" s="34"/>
      <c r="K5" s="33"/>
      <c r="L5" s="33"/>
      <c r="M5" s="33"/>
      <c r="N5" s="33"/>
      <c r="O5" s="33"/>
    </row>
    <row r="6" spans="2:15" x14ac:dyDescent="0.25">
      <c r="B6" s="33"/>
      <c r="C6" s="33"/>
      <c r="D6" s="33"/>
      <c r="E6" s="33"/>
      <c r="F6" s="33"/>
      <c r="G6" s="33"/>
      <c r="H6" s="33"/>
      <c r="I6" s="33"/>
      <c r="J6" s="33"/>
      <c r="K6" s="33"/>
      <c r="L6" s="33"/>
      <c r="M6" s="33"/>
      <c r="N6" s="33"/>
      <c r="O6" s="33"/>
    </row>
    <row r="7" spans="2:15" x14ac:dyDescent="0.25">
      <c r="B7" s="33"/>
      <c r="C7" s="33"/>
      <c r="D7" s="33"/>
      <c r="E7" s="33"/>
      <c r="F7" s="33"/>
      <c r="G7" s="33"/>
      <c r="H7" s="33"/>
      <c r="I7" s="33"/>
      <c r="J7" s="33"/>
      <c r="K7" s="33"/>
      <c r="L7" s="33"/>
      <c r="M7" s="33"/>
      <c r="N7" s="33"/>
      <c r="O7" s="33"/>
    </row>
    <row r="8" spans="2:15" x14ac:dyDescent="0.25">
      <c r="B8" s="33"/>
      <c r="C8" s="33"/>
      <c r="D8" s="33"/>
      <c r="E8" s="33"/>
      <c r="F8" s="33"/>
      <c r="G8" s="33"/>
      <c r="H8" s="33"/>
      <c r="I8" s="33"/>
      <c r="J8" s="33"/>
      <c r="K8" s="33"/>
      <c r="L8" s="33"/>
      <c r="M8" s="33"/>
      <c r="N8" s="33"/>
      <c r="O8" s="33"/>
    </row>
  </sheetData>
  <mergeCells count="1">
    <mergeCell ref="B3:J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3F8B0-5002-4EDE-8799-0BDBE702132D}">
  <dimension ref="A3:X53"/>
  <sheetViews>
    <sheetView topLeftCell="H13" workbookViewId="0">
      <selection activeCell="R27" sqref="R27:U27"/>
    </sheetView>
  </sheetViews>
  <sheetFormatPr defaultRowHeight="15" x14ac:dyDescent="0.25"/>
  <cols>
    <col min="2" max="2" width="26" customWidth="1"/>
    <col min="3" max="3" width="19.85546875" customWidth="1"/>
    <col min="10" max="10" width="19.28515625" customWidth="1"/>
    <col min="11" max="11" width="22.7109375" customWidth="1"/>
    <col min="12" max="12" width="9.7109375" customWidth="1"/>
    <col min="13" max="13" width="10.140625" customWidth="1"/>
    <col min="14" max="14" width="10.28515625" customWidth="1"/>
    <col min="15" max="15" width="11.7109375" customWidth="1"/>
    <col min="16" max="16" width="9.85546875" customWidth="1"/>
    <col min="19" max="19" width="18.28515625" customWidth="1"/>
    <col min="24" max="24" width="10.85546875" customWidth="1"/>
  </cols>
  <sheetData>
    <row r="3" spans="1:24" ht="27" customHeight="1" x14ac:dyDescent="0.25">
      <c r="A3" s="2"/>
      <c r="B3" s="2"/>
      <c r="C3" s="36" t="s">
        <v>0</v>
      </c>
      <c r="D3" s="36"/>
      <c r="E3" s="36"/>
      <c r="F3" s="36"/>
      <c r="G3" s="3"/>
      <c r="K3" s="36" t="s">
        <v>28</v>
      </c>
      <c r="L3" s="36"/>
      <c r="M3" s="36"/>
      <c r="N3" s="36"/>
    </row>
    <row r="4" spans="1:24" x14ac:dyDescent="0.25">
      <c r="A4" s="1"/>
      <c r="B4" s="4"/>
      <c r="C4" s="6"/>
      <c r="D4" s="6"/>
      <c r="E4" s="6"/>
      <c r="F4" s="6"/>
      <c r="G4" s="6"/>
    </row>
    <row r="5" spans="1:24" x14ac:dyDescent="0.25">
      <c r="A5" s="10"/>
      <c r="B5" s="12" t="s">
        <v>1</v>
      </c>
      <c r="C5" s="7" t="s">
        <v>9</v>
      </c>
      <c r="D5" s="7" t="s">
        <v>10</v>
      </c>
      <c r="E5" s="7" t="s">
        <v>11</v>
      </c>
      <c r="F5" s="7" t="s">
        <v>12</v>
      </c>
      <c r="G5" s="14" t="s">
        <v>13</v>
      </c>
      <c r="H5" s="9"/>
      <c r="I5" s="10"/>
      <c r="J5" s="12" t="s">
        <v>26</v>
      </c>
      <c r="K5" s="7" t="s">
        <v>9</v>
      </c>
      <c r="L5" s="7" t="s">
        <v>10</v>
      </c>
      <c r="M5" s="7" t="s">
        <v>11</v>
      </c>
      <c r="N5" s="7" t="s">
        <v>12</v>
      </c>
      <c r="O5" s="14" t="s">
        <v>13</v>
      </c>
    </row>
    <row r="6" spans="1:24" ht="15.75" thickBot="1" x14ac:dyDescent="0.3">
      <c r="A6" s="24" t="s">
        <v>2</v>
      </c>
      <c r="B6" s="11" t="s">
        <v>3</v>
      </c>
      <c r="C6" s="5">
        <v>3595833.3362099999</v>
      </c>
      <c r="D6" s="5">
        <v>3589583.3362050001</v>
      </c>
      <c r="E6" s="5">
        <v>3581250.0028650002</v>
      </c>
      <c r="F6" s="5">
        <v>3572916.6695249998</v>
      </c>
      <c r="G6" s="15">
        <v>3565277.7806299995</v>
      </c>
      <c r="H6" s="9"/>
      <c r="I6" s="24" t="s">
        <v>2</v>
      </c>
      <c r="J6" s="11" t="s">
        <v>3</v>
      </c>
      <c r="K6" s="5">
        <v>2129765.6224391405</v>
      </c>
      <c r="L6" s="5">
        <v>1927954.5385289185</v>
      </c>
      <c r="M6" s="5">
        <v>1828011.2533853985</v>
      </c>
      <c r="N6" s="5">
        <v>1702916.504517891</v>
      </c>
      <c r="O6" s="15">
        <v>1717501.2122907722</v>
      </c>
    </row>
    <row r="7" spans="1:24" ht="29.25" customHeight="1" x14ac:dyDescent="0.25">
      <c r="A7" s="25" t="s">
        <v>4</v>
      </c>
      <c r="B7" s="13" t="s">
        <v>5</v>
      </c>
      <c r="C7" s="20">
        <v>7.3341059196192164</v>
      </c>
      <c r="D7" s="20">
        <v>7.2676092728586301</v>
      </c>
      <c r="E7" s="20">
        <v>7.1905436437604138</v>
      </c>
      <c r="F7" s="20">
        <v>7.0973885087722808</v>
      </c>
      <c r="G7" s="21">
        <v>7.0201437577904136</v>
      </c>
      <c r="H7" s="9"/>
      <c r="I7" s="25" t="s">
        <v>4</v>
      </c>
      <c r="J7" s="13" t="s">
        <v>27</v>
      </c>
      <c r="K7" s="20">
        <f>K6*C7/C6</f>
        <v>4.3438961705037675</v>
      </c>
      <c r="L7" s="20">
        <f t="shared" ref="L7:O7" si="0">L6*D7/D6</f>
        <v>3.9034113348308819</v>
      </c>
      <c r="M7" s="20">
        <f t="shared" si="0"/>
        <v>3.6703370857207309</v>
      </c>
      <c r="N7" s="20">
        <f t="shared" si="0"/>
        <v>3.3827433294633047</v>
      </c>
      <c r="O7" s="20">
        <f t="shared" si="0"/>
        <v>3.3818137481366155</v>
      </c>
    </row>
    <row r="8" spans="1:24" ht="15.75" thickBot="1" x14ac:dyDescent="0.3">
      <c r="A8" s="24" t="s">
        <v>6</v>
      </c>
      <c r="B8" s="17" t="s">
        <v>3</v>
      </c>
      <c r="C8" s="18">
        <v>8459027.7845449988</v>
      </c>
      <c r="D8" s="18">
        <v>8536805.5623849984</v>
      </c>
      <c r="E8" s="18">
        <v>8603472.2291049995</v>
      </c>
      <c r="F8" s="18">
        <v>8659722.2291499991</v>
      </c>
      <c r="G8" s="19">
        <v>8707638.8958549984</v>
      </c>
      <c r="H8" s="9"/>
      <c r="I8" s="24" t="s">
        <v>6</v>
      </c>
      <c r="J8" s="11" t="s">
        <v>3</v>
      </c>
      <c r="K8" s="18">
        <v>18440.767620806539</v>
      </c>
      <c r="L8" s="18">
        <v>5877.6766567476152</v>
      </c>
      <c r="M8" s="18">
        <v>2346.4326782528528</v>
      </c>
      <c r="N8" s="18">
        <v>2344.5581746775165</v>
      </c>
      <c r="O8" s="19">
        <v>2343.9671135020594</v>
      </c>
    </row>
    <row r="9" spans="1:24" ht="39.75" customHeight="1" x14ac:dyDescent="0.25">
      <c r="A9" s="25" t="s">
        <v>4</v>
      </c>
      <c r="B9" s="16" t="s">
        <v>5</v>
      </c>
      <c r="C9" s="22">
        <v>15.105775997289721</v>
      </c>
      <c r="D9" s="22">
        <v>15.028507313245131</v>
      </c>
      <c r="E9" s="22">
        <v>14.971836808888655</v>
      </c>
      <c r="F9" s="22">
        <v>14.871969340061586</v>
      </c>
      <c r="G9" s="23">
        <v>14.795595062942546</v>
      </c>
      <c r="H9" s="9"/>
      <c r="I9" s="25" t="s">
        <v>4</v>
      </c>
      <c r="J9" s="13" t="s">
        <v>27</v>
      </c>
      <c r="K9" s="22">
        <f>K8*C9/C8</f>
        <v>3.2930747125210012E-2</v>
      </c>
      <c r="L9" s="22">
        <f t="shared" ref="L9" si="1">L8*D9/D8</f>
        <v>1.0347278730352561E-2</v>
      </c>
      <c r="M9" s="22">
        <f t="shared" ref="M9" si="2">M8*E9/E8</f>
        <v>4.0832824476379802E-3</v>
      </c>
      <c r="N9" s="22">
        <f t="shared" ref="N9" si="3">N8*F9/F8</f>
        <v>4.0264798762739635E-3</v>
      </c>
      <c r="O9" s="23">
        <f t="shared" ref="O9" si="4">O8*G9/G8</f>
        <v>3.9827545293293328E-3</v>
      </c>
    </row>
    <row r="10" spans="1:24" ht="15.75" thickBot="1" x14ac:dyDescent="0.3">
      <c r="A10" s="24" t="s">
        <v>7</v>
      </c>
      <c r="B10" s="17" t="s">
        <v>3</v>
      </c>
      <c r="C10" s="18">
        <v>43417361.145844996</v>
      </c>
      <c r="D10" s="18">
        <v>43319444.479099989</v>
      </c>
      <c r="E10" s="18">
        <v>43168750.034534998</v>
      </c>
      <c r="F10" s="18">
        <v>43013194.478854991</v>
      </c>
      <c r="G10" s="19">
        <v>42999305.589954995</v>
      </c>
      <c r="H10" s="9"/>
      <c r="I10" s="24" t="s">
        <v>7</v>
      </c>
      <c r="J10" s="11" t="s">
        <v>3</v>
      </c>
      <c r="K10" s="18">
        <v>803792.79968047165</v>
      </c>
      <c r="L10" s="18">
        <v>863406.43031481316</v>
      </c>
      <c r="M10" s="18">
        <v>995762.74809824058</v>
      </c>
      <c r="N10" s="18">
        <v>1452874.7755917283</v>
      </c>
      <c r="O10" s="19">
        <v>1485343.130629617</v>
      </c>
    </row>
    <row r="11" spans="1:24" ht="30" customHeight="1" x14ac:dyDescent="0.25">
      <c r="A11" s="25" t="s">
        <v>4</v>
      </c>
      <c r="B11" s="13" t="s">
        <v>5</v>
      </c>
      <c r="C11" s="20">
        <v>7.3288266853034632</v>
      </c>
      <c r="D11" s="20">
        <v>7.1971228512389738</v>
      </c>
      <c r="E11" s="20">
        <v>7.0678945563512547</v>
      </c>
      <c r="F11" s="20">
        <v>6.9480165754965117</v>
      </c>
      <c r="G11" s="21">
        <v>6.8695998472238298</v>
      </c>
      <c r="H11" s="9"/>
      <c r="I11" s="25" t="s">
        <v>4</v>
      </c>
      <c r="J11" s="13" t="s">
        <v>27</v>
      </c>
      <c r="K11" s="20">
        <f>K10*C11/C10</f>
        <v>0.13567978256358798</v>
      </c>
      <c r="L11" s="20">
        <f t="shared" ref="L11" si="5">L10*D11/D10</f>
        <v>0.14344694915290188</v>
      </c>
      <c r="M11" s="20">
        <f t="shared" ref="M11" si="6">M10*E11/E10</f>
        <v>0.16303335401350663</v>
      </c>
      <c r="N11" s="20">
        <f t="shared" ref="N11" si="7">N10*F11/F10</f>
        <v>0.234686080521049</v>
      </c>
      <c r="O11" s="21">
        <f t="shared" ref="O11" si="8">O10*G11/G10</f>
        <v>0.2372994820091201</v>
      </c>
    </row>
    <row r="12" spans="1:24" ht="15.75" thickBot="1" x14ac:dyDescent="0.3">
      <c r="A12" s="24" t="s">
        <v>8</v>
      </c>
      <c r="B12" s="11" t="s">
        <v>3</v>
      </c>
      <c r="C12" s="5">
        <v>5661111.1156400004</v>
      </c>
      <c r="D12" s="5">
        <v>5681944.4489899995</v>
      </c>
      <c r="E12" s="5">
        <v>5698611.1156699993</v>
      </c>
      <c r="F12" s="5">
        <v>5713194.449014999</v>
      </c>
      <c r="G12" s="15">
        <v>5721527.7823549993</v>
      </c>
      <c r="H12" s="9"/>
      <c r="I12" s="24" t="s">
        <v>8</v>
      </c>
      <c r="J12" s="11" t="s">
        <v>3</v>
      </c>
      <c r="K12" s="5">
        <v>936467.5133934035</v>
      </c>
      <c r="L12" s="5">
        <v>831581.12343294336</v>
      </c>
      <c r="M12" s="5">
        <v>597197.12844848295</v>
      </c>
      <c r="N12" s="5">
        <v>606318.36455617053</v>
      </c>
      <c r="O12" s="15">
        <v>634350.80626377405</v>
      </c>
    </row>
    <row r="13" spans="1:24" ht="27" customHeight="1" x14ac:dyDescent="0.25">
      <c r="A13" s="25"/>
      <c r="B13" s="13" t="s">
        <v>5</v>
      </c>
      <c r="C13" s="20">
        <v>16.522608684092162</v>
      </c>
      <c r="D13" s="20">
        <v>16.475507180584259</v>
      </c>
      <c r="E13" s="20">
        <v>16.421410541905466</v>
      </c>
      <c r="F13" s="20">
        <v>16.368558989036515</v>
      </c>
      <c r="G13" s="21">
        <v>16.301900966253434</v>
      </c>
      <c r="H13" s="9"/>
      <c r="I13" s="25"/>
      <c r="J13" s="13" t="s">
        <v>27</v>
      </c>
      <c r="K13" s="20">
        <f>K12*C13/C12</f>
        <v>2.7331889364292756</v>
      </c>
      <c r="L13" s="20">
        <f t="shared" ref="L13" si="9">L12*D13/D12</f>
        <v>2.4112732698034685</v>
      </c>
      <c r="M13" s="20">
        <f t="shared" ref="M13" si="10">M12*E13/E12</f>
        <v>1.7209139247513963</v>
      </c>
      <c r="N13" s="20">
        <f t="shared" ref="N13" si="11">N12*F13/F12</f>
        <v>1.7371293774334775</v>
      </c>
      <c r="O13" s="21">
        <f t="shared" ref="O13" si="12">O12*G13/G12</f>
        <v>1.8074060661676319</v>
      </c>
    </row>
    <row r="14" spans="1:24" ht="17.649999999999999" customHeight="1" x14ac:dyDescent="0.25">
      <c r="A14" s="35" t="s">
        <v>33</v>
      </c>
      <c r="B14" s="35"/>
      <c r="C14" s="35"/>
      <c r="D14" s="35"/>
      <c r="E14" s="6"/>
      <c r="F14" s="6"/>
      <c r="G14" s="6"/>
      <c r="H14" s="6"/>
      <c r="I14" s="35" t="s">
        <v>34</v>
      </c>
      <c r="J14" s="35"/>
      <c r="K14" s="35"/>
      <c r="L14" s="35"/>
    </row>
    <row r="15" spans="1:24" x14ac:dyDescent="0.25">
      <c r="A15" s="1"/>
      <c r="B15" s="8"/>
      <c r="C15" s="9"/>
      <c r="D15" s="9"/>
      <c r="E15" s="9"/>
      <c r="F15" s="9"/>
      <c r="G15" s="9"/>
      <c r="H15" s="9"/>
    </row>
    <row r="16" spans="1:24" ht="15" customHeight="1" x14ac:dyDescent="0.25">
      <c r="A16" s="2"/>
      <c r="B16" s="2"/>
      <c r="C16" s="36" t="s">
        <v>14</v>
      </c>
      <c r="D16" s="36"/>
      <c r="E16" s="36"/>
      <c r="F16" s="36"/>
      <c r="G16" s="3"/>
      <c r="K16" s="36" t="s">
        <v>16</v>
      </c>
      <c r="L16" s="36"/>
      <c r="M16" s="36"/>
      <c r="N16" s="36"/>
      <c r="O16" s="3"/>
      <c r="P16" s="3"/>
      <c r="T16" s="36" t="s">
        <v>29</v>
      </c>
      <c r="U16" s="36"/>
      <c r="V16" s="36"/>
      <c r="W16" s="36"/>
      <c r="X16" s="36"/>
    </row>
    <row r="17" spans="1:24" x14ac:dyDescent="0.25">
      <c r="A17" s="1"/>
      <c r="B17" s="4"/>
      <c r="C17" s="6"/>
      <c r="D17" s="6"/>
      <c r="E17" s="6"/>
      <c r="F17" s="6"/>
      <c r="G17" s="6"/>
    </row>
    <row r="18" spans="1:24" x14ac:dyDescent="0.25">
      <c r="A18" s="10"/>
      <c r="B18" s="26" t="s">
        <v>15</v>
      </c>
      <c r="C18" s="7" t="s">
        <v>9</v>
      </c>
      <c r="D18" s="7" t="s">
        <v>10</v>
      </c>
      <c r="E18" s="7" t="s">
        <v>11</v>
      </c>
      <c r="F18" s="7" t="s">
        <v>12</v>
      </c>
      <c r="G18" s="14" t="s">
        <v>13</v>
      </c>
      <c r="I18" s="10"/>
      <c r="J18" s="26" t="s">
        <v>17</v>
      </c>
      <c r="K18" s="7" t="s">
        <v>9</v>
      </c>
      <c r="L18" s="7" t="s">
        <v>10</v>
      </c>
      <c r="M18" s="7" t="s">
        <v>11</v>
      </c>
      <c r="N18" s="7" t="s">
        <v>12</v>
      </c>
      <c r="O18" s="14" t="s">
        <v>13</v>
      </c>
      <c r="R18" s="10"/>
      <c r="S18" s="12" t="s">
        <v>26</v>
      </c>
      <c r="T18" s="7" t="s">
        <v>9</v>
      </c>
      <c r="U18" s="7" t="s">
        <v>10</v>
      </c>
      <c r="V18" s="7" t="s">
        <v>11</v>
      </c>
      <c r="W18" s="7" t="s">
        <v>12</v>
      </c>
      <c r="X18" s="14" t="s">
        <v>13</v>
      </c>
    </row>
    <row r="19" spans="1:24" ht="15.75" thickBot="1" x14ac:dyDescent="0.3">
      <c r="A19" s="24" t="s">
        <v>2</v>
      </c>
      <c r="B19" s="11" t="s">
        <v>3</v>
      </c>
      <c r="C19" s="5">
        <v>912056.9280343717</v>
      </c>
      <c r="D19" s="5">
        <v>912392.58861439303</v>
      </c>
      <c r="E19" s="5">
        <v>911989.79591836722</v>
      </c>
      <c r="F19" s="5">
        <v>911184.21052631573</v>
      </c>
      <c r="G19" s="15">
        <v>910378.62513426412</v>
      </c>
      <c r="I19" s="24" t="s">
        <v>2</v>
      </c>
      <c r="J19" s="11" t="s">
        <v>3</v>
      </c>
      <c r="K19" s="5">
        <v>88243881.634124458</v>
      </c>
      <c r="L19" s="5">
        <v>88276357.66887866</v>
      </c>
      <c r="M19" s="5">
        <v>88237386.4271736</v>
      </c>
      <c r="N19" s="5">
        <v>88159443.943763509</v>
      </c>
      <c r="O19" s="15">
        <v>88081501.460353419</v>
      </c>
      <c r="R19" s="24" t="s">
        <v>2</v>
      </c>
      <c r="S19" s="11" t="s">
        <v>3</v>
      </c>
      <c r="T19" s="5">
        <v>1783071.294307197</v>
      </c>
      <c r="U19" s="5">
        <v>1783727.5107411384</v>
      </c>
      <c r="V19" s="5">
        <v>1782940.051020408</v>
      </c>
      <c r="W19" s="5">
        <v>1781365.1315789472</v>
      </c>
      <c r="X19" s="5">
        <v>1779790.2121374866</v>
      </c>
    </row>
    <row r="20" spans="1:24" ht="29.25" customHeight="1" x14ac:dyDescent="0.25">
      <c r="A20" s="25" t="s">
        <v>4</v>
      </c>
      <c r="B20" s="13" t="s">
        <v>5</v>
      </c>
      <c r="C20" s="20">
        <v>1.8602425333697257</v>
      </c>
      <c r="D20" s="20">
        <v>1.8472653275997832</v>
      </c>
      <c r="E20" s="20">
        <v>1.8311210959773849</v>
      </c>
      <c r="F20" s="20">
        <v>1.8100137627962012</v>
      </c>
      <c r="G20" s="21">
        <v>1.7925640625210439</v>
      </c>
      <c r="I20" s="25" t="s">
        <v>4</v>
      </c>
      <c r="J20" s="13" t="s">
        <v>5</v>
      </c>
      <c r="K20" s="20">
        <v>179.98330683066263</v>
      </c>
      <c r="L20" s="20">
        <v>178.72772839613171</v>
      </c>
      <c r="M20" s="20">
        <v>177.16573196743167</v>
      </c>
      <c r="N20" s="20">
        <v>175.12354254525755</v>
      </c>
      <c r="O20" s="21">
        <v>173.435238626608</v>
      </c>
      <c r="R20" s="25" t="s">
        <v>4</v>
      </c>
      <c r="S20" s="13" t="s">
        <v>27</v>
      </c>
      <c r="T20" s="20">
        <v>3.636808557498358</v>
      </c>
      <c r="U20" s="20">
        <v>3.6114409050753409</v>
      </c>
      <c r="V20" s="20">
        <v>3.579937617290216</v>
      </c>
      <c r="W20" s="20">
        <v>3.5386275616179108</v>
      </c>
      <c r="X20" s="20">
        <v>3.5045380729324043</v>
      </c>
    </row>
    <row r="21" spans="1:24" ht="15.75" thickBot="1" x14ac:dyDescent="0.3">
      <c r="A21" s="24" t="s">
        <v>6</v>
      </c>
      <c r="B21" s="17" t="s">
        <v>3</v>
      </c>
      <c r="C21" s="18">
        <v>553638.56068743288</v>
      </c>
      <c r="D21" s="18">
        <v>558874.86573576799</v>
      </c>
      <c r="E21" s="18">
        <v>564513.96348012891</v>
      </c>
      <c r="F21" s="18">
        <v>570220.19334049406</v>
      </c>
      <c r="G21" s="19">
        <v>576194.95166487643</v>
      </c>
      <c r="I21" s="24" t="s">
        <v>6</v>
      </c>
      <c r="J21" s="17" t="s">
        <v>3</v>
      </c>
      <c r="K21" s="18">
        <v>53565971.723584883</v>
      </c>
      <c r="L21" s="18">
        <v>54072597.865750477</v>
      </c>
      <c r="M21" s="18">
        <v>54618195.249621123</v>
      </c>
      <c r="N21" s="18">
        <v>55170287.840442605</v>
      </c>
      <c r="O21" s="19">
        <v>55748361.259067439</v>
      </c>
      <c r="R21" s="24" t="s">
        <v>6</v>
      </c>
      <c r="S21" s="11" t="s">
        <v>3</v>
      </c>
      <c r="T21" s="18">
        <v>1082363.3861439314</v>
      </c>
      <c r="U21" s="18">
        <v>1092600.3625134265</v>
      </c>
      <c r="V21" s="18">
        <v>1103624.798603652</v>
      </c>
      <c r="W21" s="18">
        <v>1114780.4779806659</v>
      </c>
      <c r="X21" s="19">
        <v>1126461.1305048335</v>
      </c>
    </row>
    <row r="22" spans="1:24" ht="33" customHeight="1" x14ac:dyDescent="0.25">
      <c r="A22" s="25" t="s">
        <v>4</v>
      </c>
      <c r="B22" s="16" t="s">
        <v>5</v>
      </c>
      <c r="C22" s="22">
        <v>0.98866445343589748</v>
      </c>
      <c r="D22" s="22">
        <v>0.98386392257859578</v>
      </c>
      <c r="E22" s="22">
        <v>0.9823720833283428</v>
      </c>
      <c r="F22" s="22">
        <v>0.97928051362869251</v>
      </c>
      <c r="G22" s="23">
        <v>0.97904234248889166</v>
      </c>
      <c r="I22" s="25" t="s">
        <v>4</v>
      </c>
      <c r="J22" s="16" t="s">
        <v>5</v>
      </c>
      <c r="K22" s="22">
        <v>95.655859106171732</v>
      </c>
      <c r="L22" s="22">
        <v>95.191395251195431</v>
      </c>
      <c r="M22" s="22">
        <v>95.047055920864196</v>
      </c>
      <c r="N22" s="22">
        <v>94.747938505871772</v>
      </c>
      <c r="O22" s="23">
        <v>94.724894828198543</v>
      </c>
      <c r="R22" s="25" t="s">
        <v>4</v>
      </c>
      <c r="S22" s="13" t="s">
        <v>27</v>
      </c>
      <c r="T22" s="22">
        <v>1.9328746825067089</v>
      </c>
      <c r="U22" s="22">
        <v>1.9234560455236309</v>
      </c>
      <c r="V22" s="22">
        <v>1.9205602997496778</v>
      </c>
      <c r="W22" s="22">
        <v>1.914491388078577</v>
      </c>
      <c r="X22" s="23">
        <v>1.9140405953165633</v>
      </c>
    </row>
    <row r="23" spans="1:24" ht="15.75" thickBot="1" x14ac:dyDescent="0.3">
      <c r="A23" s="24" t="s">
        <v>7</v>
      </c>
      <c r="B23" s="17" t="s">
        <v>3</v>
      </c>
      <c r="C23" s="18">
        <v>8743152.5241675619</v>
      </c>
      <c r="D23" s="18">
        <v>8822167.0247046184</v>
      </c>
      <c r="E23" s="18">
        <v>8879967.776584316</v>
      </c>
      <c r="F23" s="18">
        <v>8931928.0343716424</v>
      </c>
      <c r="G23" s="19">
        <v>9012889.3662728239</v>
      </c>
      <c r="I23" s="24" t="s">
        <v>7</v>
      </c>
      <c r="J23" s="17" t="s">
        <v>3</v>
      </c>
      <c r="K23" s="18">
        <v>845922762.86361694</v>
      </c>
      <c r="L23" s="18">
        <v>853567621.44475675</v>
      </c>
      <c r="M23" s="18">
        <v>859159994.62943089</v>
      </c>
      <c r="N23" s="18">
        <v>864187284.80938148</v>
      </c>
      <c r="O23" s="19">
        <v>872020504.39209557</v>
      </c>
      <c r="R23" s="24" t="s">
        <v>7</v>
      </c>
      <c r="S23" s="11" t="s">
        <v>3</v>
      </c>
      <c r="T23" s="18">
        <v>17092863.184747584</v>
      </c>
      <c r="U23" s="18">
        <v>17247336.533297531</v>
      </c>
      <c r="V23" s="18">
        <v>17360337.003222339</v>
      </c>
      <c r="W23" s="18">
        <v>17461919.307196565</v>
      </c>
      <c r="X23" s="19">
        <v>17620198.71106337</v>
      </c>
    </row>
    <row r="24" spans="1:24" ht="34.5" customHeight="1" x14ac:dyDescent="0.25">
      <c r="A24" s="25" t="s">
        <v>4</v>
      </c>
      <c r="B24" s="13" t="s">
        <v>5</v>
      </c>
      <c r="C24" s="20">
        <v>1.4758393380370074</v>
      </c>
      <c r="D24" s="20">
        <v>1.4657210094552837</v>
      </c>
      <c r="E24" s="20">
        <v>1.4538914343937386</v>
      </c>
      <c r="F24" s="20">
        <v>1.4427941190107152</v>
      </c>
      <c r="G24" s="21">
        <v>1.439905658105719</v>
      </c>
      <c r="I24" s="25" t="s">
        <v>4</v>
      </c>
      <c r="J24" s="13" t="s">
        <v>5</v>
      </c>
      <c r="K24" s="20">
        <v>142.79129718075481</v>
      </c>
      <c r="L24" s="20">
        <v>141.8123225550973</v>
      </c>
      <c r="M24" s="20">
        <v>140.66778037858791</v>
      </c>
      <c r="N24" s="20">
        <v>139.59408623185672</v>
      </c>
      <c r="O24" s="21">
        <v>139.31462012138638</v>
      </c>
      <c r="R24" s="25" t="s">
        <v>4</v>
      </c>
      <c r="S24" s="13" t="s">
        <v>27</v>
      </c>
      <c r="T24" s="20">
        <v>2.8853235312309038</v>
      </c>
      <c r="U24" s="20">
        <v>2.8655475624822442</v>
      </c>
      <c r="V24" s="20">
        <v>2.8424230247683204</v>
      </c>
      <c r="W24" s="20">
        <v>2.8206888362049032</v>
      </c>
      <c r="X24" s="21">
        <v>2.8150062788097028</v>
      </c>
    </row>
    <row r="25" spans="1:24" ht="15.75" thickBot="1" x14ac:dyDescent="0.3">
      <c r="A25" s="24" t="s">
        <v>8</v>
      </c>
      <c r="B25" s="11" t="s">
        <v>3</v>
      </c>
      <c r="C25" s="5">
        <v>16178.839957035445</v>
      </c>
      <c r="D25" s="5">
        <v>16447.36842105263</v>
      </c>
      <c r="E25" s="5">
        <v>16648.764769065521</v>
      </c>
      <c r="F25" s="5">
        <v>16715.896885069815</v>
      </c>
      <c r="G25" s="15">
        <v>16984.425349087</v>
      </c>
      <c r="I25" s="24" t="s">
        <v>8</v>
      </c>
      <c r="J25" s="11" t="s">
        <v>3</v>
      </c>
      <c r="K25" s="5">
        <v>1565344.8751526568</v>
      </c>
      <c r="L25" s="5">
        <v>1591325.7029560199</v>
      </c>
      <c r="M25" s="5">
        <v>1610811.3238085429</v>
      </c>
      <c r="N25" s="5">
        <v>1617306.5307593837</v>
      </c>
      <c r="O25" s="15">
        <v>1643287.358562747</v>
      </c>
      <c r="R25" s="24" t="s">
        <v>8</v>
      </c>
      <c r="S25" s="11" t="s">
        <v>3</v>
      </c>
      <c r="T25" s="5">
        <v>31629.632116004297</v>
      </c>
      <c r="U25" s="5">
        <v>32154.605263157893</v>
      </c>
      <c r="V25" s="5">
        <v>32548.335123523098</v>
      </c>
      <c r="W25" s="5">
        <v>32679.578410311493</v>
      </c>
      <c r="X25" s="15">
        <v>33204.551557465085</v>
      </c>
    </row>
    <row r="26" spans="1:24" ht="26.25" customHeight="1" x14ac:dyDescent="0.25">
      <c r="A26" s="25"/>
      <c r="B26" s="13" t="s">
        <v>5</v>
      </c>
      <c r="C26" s="20">
        <v>4.7219818885754265E-2</v>
      </c>
      <c r="D26" s="20">
        <v>4.769119778545803E-2</v>
      </c>
      <c r="E26" s="20">
        <v>4.797593584455237E-2</v>
      </c>
      <c r="F26" s="20">
        <v>4.789179620257638E-2</v>
      </c>
      <c r="G26" s="21">
        <v>4.8392392826165156E-2</v>
      </c>
      <c r="I26" s="25"/>
      <c r="J26" s="13" t="s">
        <v>5</v>
      </c>
      <c r="K26" s="20">
        <v>4.5686403780951954</v>
      </c>
      <c r="L26" s="20">
        <v>4.614247513518122</v>
      </c>
      <c r="M26" s="20">
        <v>4.6417966618345581</v>
      </c>
      <c r="N26" s="20">
        <v>4.6336559324797921</v>
      </c>
      <c r="O26" s="21">
        <v>4.6820899587347249</v>
      </c>
      <c r="R26" s="25"/>
      <c r="S26" s="13" t="s">
        <v>27</v>
      </c>
      <c r="T26" s="20">
        <v>9.2313607524816418E-2</v>
      </c>
      <c r="U26" s="20">
        <v>9.32351873924991E-2</v>
      </c>
      <c r="V26" s="20">
        <v>9.3793554391137901E-2</v>
      </c>
      <c r="W26" s="20">
        <v>9.36274351613781E-2</v>
      </c>
      <c r="X26" s="21">
        <v>9.4606136546989961E-2</v>
      </c>
    </row>
    <row r="27" spans="1:24" x14ac:dyDescent="0.25">
      <c r="A27" s="35" t="s">
        <v>33</v>
      </c>
      <c r="B27" s="35"/>
      <c r="C27" s="35"/>
      <c r="D27" s="35"/>
      <c r="I27" s="35" t="s">
        <v>33</v>
      </c>
      <c r="J27" s="35"/>
      <c r="K27" s="35"/>
      <c r="L27" s="35"/>
      <c r="R27" s="35" t="s">
        <v>34</v>
      </c>
      <c r="S27" s="35"/>
      <c r="T27" s="35"/>
      <c r="U27" s="35"/>
    </row>
    <row r="29" spans="1:24" ht="15" customHeight="1" x14ac:dyDescent="0.25">
      <c r="A29" s="2"/>
      <c r="B29" s="2"/>
      <c r="C29" s="36" t="s">
        <v>18</v>
      </c>
      <c r="D29" s="36"/>
      <c r="E29" s="36"/>
      <c r="F29" s="36"/>
      <c r="G29" s="3"/>
      <c r="K29" s="36" t="s">
        <v>31</v>
      </c>
      <c r="L29" s="36"/>
      <c r="M29" s="36"/>
      <c r="N29" s="36"/>
      <c r="O29" s="36"/>
    </row>
    <row r="30" spans="1:24" x14ac:dyDescent="0.25">
      <c r="A30" s="1"/>
      <c r="B30" s="4"/>
      <c r="C30" s="6"/>
      <c r="D30" s="6"/>
      <c r="E30" s="6"/>
      <c r="F30" s="6"/>
      <c r="G30" s="6"/>
    </row>
    <row r="31" spans="1:24" x14ac:dyDescent="0.25">
      <c r="A31" s="10"/>
      <c r="B31" s="26" t="s">
        <v>19</v>
      </c>
      <c r="C31" s="7" t="s">
        <v>9</v>
      </c>
      <c r="D31" s="7" t="s">
        <v>10</v>
      </c>
      <c r="E31" s="7" t="s">
        <v>11</v>
      </c>
      <c r="F31" s="7" t="s">
        <v>12</v>
      </c>
      <c r="G31" s="14" t="s">
        <v>13</v>
      </c>
      <c r="I31" s="10"/>
      <c r="J31" s="12" t="s">
        <v>26</v>
      </c>
      <c r="K31" s="7" t="s">
        <v>9</v>
      </c>
      <c r="L31" s="7" t="s">
        <v>10</v>
      </c>
      <c r="M31" s="7" t="s">
        <v>11</v>
      </c>
      <c r="N31" s="7" t="s">
        <v>12</v>
      </c>
      <c r="O31" s="14" t="s">
        <v>13</v>
      </c>
    </row>
    <row r="32" spans="1:24" ht="15.75" thickBot="1" x14ac:dyDescent="0.3">
      <c r="A32" s="24" t="s">
        <v>2</v>
      </c>
      <c r="B32" s="11" t="s">
        <v>3</v>
      </c>
      <c r="C32" s="5">
        <v>20901.416122004357</v>
      </c>
      <c r="D32" s="5">
        <v>21650.32679738562</v>
      </c>
      <c r="E32" s="5">
        <v>22263.071895424837</v>
      </c>
      <c r="F32" s="5">
        <v>22739.651416122008</v>
      </c>
      <c r="G32" s="15">
        <v>22263.071895424837</v>
      </c>
      <c r="I32" s="24" t="s">
        <v>2</v>
      </c>
      <c r="J32" s="11" t="s">
        <v>3</v>
      </c>
      <c r="K32" s="5">
        <v>48491.285403050104</v>
      </c>
      <c r="L32" s="5">
        <v>50228.758169934634</v>
      </c>
      <c r="M32" s="5">
        <v>51650.32679738562</v>
      </c>
      <c r="N32" s="5">
        <v>52755.991285403055</v>
      </c>
      <c r="O32" s="5">
        <v>51650.32679738562</v>
      </c>
    </row>
    <row r="33" spans="1:15" ht="29.25" thickBot="1" x14ac:dyDescent="0.3">
      <c r="A33" s="25" t="s">
        <v>4</v>
      </c>
      <c r="B33" s="13" t="s">
        <v>5</v>
      </c>
      <c r="C33" s="20">
        <v>4.263078551643535E-2</v>
      </c>
      <c r="D33" s="20">
        <v>4.3834089100561122E-2</v>
      </c>
      <c r="E33" s="20">
        <v>4.4700478877531945E-2</v>
      </c>
      <c r="F33" s="20">
        <v>4.5170978106166659E-2</v>
      </c>
      <c r="G33" s="21">
        <v>4.3836686735889842E-2</v>
      </c>
      <c r="I33" s="25" t="s">
        <v>4</v>
      </c>
      <c r="J33" s="13" t="s">
        <v>27</v>
      </c>
      <c r="K33" s="32">
        <v>9.8899082409222017E-2</v>
      </c>
      <c r="L33" s="32">
        <v>0.10169261435085747</v>
      </c>
      <c r="M33" s="32">
        <v>0.10369949498192924</v>
      </c>
      <c r="N33" s="32">
        <v>0.10480192724498352</v>
      </c>
      <c r="O33" s="32">
        <v>0.10170551702601686</v>
      </c>
    </row>
    <row r="34" spans="1:15" ht="15.75" thickBot="1" x14ac:dyDescent="0.3">
      <c r="A34" s="24" t="s">
        <v>6</v>
      </c>
      <c r="B34" s="17" t="s">
        <v>3</v>
      </c>
      <c r="C34" s="18">
        <v>10893.246187363835</v>
      </c>
      <c r="D34" s="18">
        <v>11914.488017429194</v>
      </c>
      <c r="E34" s="18">
        <v>12731.481481481484</v>
      </c>
      <c r="F34" s="18">
        <v>13276.143790849674</v>
      </c>
      <c r="G34" s="19">
        <v>12935.729847494553</v>
      </c>
      <c r="I34" s="24" t="s">
        <v>6</v>
      </c>
      <c r="J34" s="11" t="s">
        <v>3</v>
      </c>
      <c r="K34" s="5">
        <v>25272.331154684096</v>
      </c>
      <c r="L34" s="5">
        <v>27641.612200435728</v>
      </c>
      <c r="M34" s="5">
        <v>29537.03703703704</v>
      </c>
      <c r="N34" s="5">
        <v>30800.65359477124</v>
      </c>
      <c r="O34" s="5">
        <v>30010.893246187359</v>
      </c>
    </row>
    <row r="35" spans="1:15" ht="29.25" thickBot="1" x14ac:dyDescent="0.3">
      <c r="A35" s="25" t="s">
        <v>4</v>
      </c>
      <c r="B35" s="16" t="s">
        <v>5</v>
      </c>
      <c r="C35" s="22">
        <v>1.9452700828136524E-2</v>
      </c>
      <c r="D35" s="22">
        <v>2.0974704061724171E-2</v>
      </c>
      <c r="E35" s="22">
        <v>2.2155434224718579E-2</v>
      </c>
      <c r="F35" s="22">
        <v>2.2800085058980631E-2</v>
      </c>
      <c r="G35" s="23">
        <v>2.197976086930466E-2</v>
      </c>
      <c r="I35" s="25" t="s">
        <v>4</v>
      </c>
      <c r="J35" s="13" t="s">
        <v>27</v>
      </c>
      <c r="K35" s="32">
        <v>4.5119220617321189E-2</v>
      </c>
      <c r="L35" s="32">
        <v>4.8655721478504887E-2</v>
      </c>
      <c r="M35" s="32">
        <v>5.1393740829329425E-2</v>
      </c>
      <c r="N35" s="32">
        <v>5.2899122782708918E-2</v>
      </c>
      <c r="O35" s="32">
        <v>5.1000110319277515E-2</v>
      </c>
    </row>
    <row r="36" spans="1:15" ht="15.75" thickBot="1" x14ac:dyDescent="0.3">
      <c r="A36" s="24" t="s">
        <v>7</v>
      </c>
      <c r="B36" s="17" t="s">
        <v>3</v>
      </c>
      <c r="C36" s="18">
        <v>643178.10457516345</v>
      </c>
      <c r="D36" s="18">
        <v>646105.66448801756</v>
      </c>
      <c r="E36" s="18">
        <v>648828.97603485838</v>
      </c>
      <c r="F36" s="18">
        <v>650190.63180827897</v>
      </c>
      <c r="G36" s="19">
        <v>647467.32026143791</v>
      </c>
      <c r="I36" s="24" t="s">
        <v>7</v>
      </c>
      <c r="J36" s="11" t="s">
        <v>3</v>
      </c>
      <c r="K36" s="5">
        <v>1492173.2026143791</v>
      </c>
      <c r="L36" s="5">
        <v>1498965.1416122005</v>
      </c>
      <c r="M36" s="5">
        <v>1505283.2244008714</v>
      </c>
      <c r="N36" s="5">
        <v>1508442.2657952071</v>
      </c>
      <c r="O36" s="5">
        <v>1502124.1830065357</v>
      </c>
    </row>
    <row r="37" spans="1:15" ht="29.25" thickBot="1" x14ac:dyDescent="0.3">
      <c r="A37" s="25" t="s">
        <v>4</v>
      </c>
      <c r="B37" s="13" t="s">
        <v>5</v>
      </c>
      <c r="C37" s="20">
        <v>0.1085681103551928</v>
      </c>
      <c r="D37" s="20">
        <v>0.10734444769819595</v>
      </c>
      <c r="E37" s="20">
        <v>0.10623089118983178</v>
      </c>
      <c r="F37" s="20">
        <v>0.1050267328844237</v>
      </c>
      <c r="G37" s="21">
        <v>0.10343984265153924</v>
      </c>
      <c r="I37" s="25" t="s">
        <v>4</v>
      </c>
      <c r="J37" s="13" t="s">
        <v>27</v>
      </c>
      <c r="K37" s="32">
        <v>0.25188684295663155</v>
      </c>
      <c r="L37" s="32">
        <v>0.24904663800461435</v>
      </c>
      <c r="M37" s="32">
        <v>0.24646165436726147</v>
      </c>
      <c r="N37" s="32">
        <v>0.24367222092165144</v>
      </c>
      <c r="O37" s="32">
        <v>0.23998261064191609</v>
      </c>
    </row>
    <row r="38" spans="1:15" ht="15.75" thickBot="1" x14ac:dyDescent="0.3">
      <c r="A38" s="24" t="s">
        <v>8</v>
      </c>
      <c r="B38" s="11" t="s">
        <v>3</v>
      </c>
      <c r="C38" s="5">
        <v>169049.56427015251</v>
      </c>
      <c r="D38" s="5">
        <v>163466.77559912854</v>
      </c>
      <c r="E38" s="5">
        <v>158292.4836601307</v>
      </c>
      <c r="F38" s="5">
        <v>153118.1917211329</v>
      </c>
      <c r="G38" s="15">
        <v>148011.98257080611</v>
      </c>
      <c r="I38" s="24" t="s">
        <v>8</v>
      </c>
      <c r="J38" s="11" t="s">
        <v>3</v>
      </c>
      <c r="K38" s="5">
        <v>392194.98910675378</v>
      </c>
      <c r="L38" s="5">
        <v>379242.91938997817</v>
      </c>
      <c r="M38" s="5">
        <v>367238.56209150323</v>
      </c>
      <c r="N38" s="5">
        <v>355234.2047930283</v>
      </c>
      <c r="O38" s="5">
        <v>343387.79956427013</v>
      </c>
    </row>
    <row r="39" spans="1:15" ht="29.25" thickBot="1" x14ac:dyDescent="0.3">
      <c r="A39" s="25"/>
      <c r="B39" s="13" t="s">
        <v>5</v>
      </c>
      <c r="C39" s="20">
        <v>0.49339073930829341</v>
      </c>
      <c r="D39" s="20">
        <v>0.47399232064810676</v>
      </c>
      <c r="E39" s="20">
        <v>0.45614375277040697</v>
      </c>
      <c r="F39" s="20">
        <v>0.43869050420891537</v>
      </c>
      <c r="G39" s="21">
        <v>0.42171894876213695</v>
      </c>
      <c r="I39" s="25"/>
      <c r="J39" s="13" t="s">
        <v>27</v>
      </c>
      <c r="K39" s="32">
        <v>1.1447236032532133</v>
      </c>
      <c r="L39" s="32">
        <v>1.0997118256981069</v>
      </c>
      <c r="M39" s="32">
        <v>1.058298098444775</v>
      </c>
      <c r="N39" s="32">
        <v>1.0178040042699601</v>
      </c>
      <c r="O39" s="32">
        <v>0.97842573706739522</v>
      </c>
    </row>
    <row r="40" spans="1:15" ht="14.65" customHeight="1" x14ac:dyDescent="0.25">
      <c r="A40" s="35" t="s">
        <v>33</v>
      </c>
      <c r="B40" s="35"/>
      <c r="C40" s="35"/>
      <c r="D40" s="35"/>
      <c r="I40" s="35" t="s">
        <v>34</v>
      </c>
      <c r="J40" s="35"/>
      <c r="K40" s="35"/>
      <c r="L40" s="35"/>
    </row>
    <row r="42" spans="1:15" x14ac:dyDescent="0.25">
      <c r="A42" s="2"/>
      <c r="B42" s="2"/>
      <c r="C42" s="36" t="s">
        <v>20</v>
      </c>
      <c r="D42" s="36"/>
      <c r="E42" s="36"/>
      <c r="F42" s="36"/>
      <c r="G42" s="3"/>
      <c r="K42" s="36" t="s">
        <v>30</v>
      </c>
      <c r="L42" s="36"/>
      <c r="M42" s="36"/>
      <c r="N42" s="36"/>
      <c r="O42" s="36"/>
    </row>
    <row r="43" spans="1:15" x14ac:dyDescent="0.25">
      <c r="A43" s="1"/>
      <c r="B43" s="4"/>
      <c r="C43" s="6"/>
      <c r="D43" s="6"/>
      <c r="E43" s="6"/>
      <c r="F43" s="6"/>
      <c r="G43" s="6"/>
    </row>
    <row r="44" spans="1:15" x14ac:dyDescent="0.25">
      <c r="A44" s="10"/>
      <c r="B44" s="26" t="s">
        <v>19</v>
      </c>
      <c r="C44" s="7" t="s">
        <v>9</v>
      </c>
      <c r="D44" s="7" t="s">
        <v>10</v>
      </c>
      <c r="E44" s="7" t="s">
        <v>11</v>
      </c>
      <c r="F44" s="7" t="s">
        <v>12</v>
      </c>
      <c r="G44" s="14" t="s">
        <v>13</v>
      </c>
      <c r="I44" s="10"/>
      <c r="J44" s="12" t="s">
        <v>26</v>
      </c>
      <c r="K44" s="7" t="s">
        <v>9</v>
      </c>
      <c r="L44" s="7" t="s">
        <v>10</v>
      </c>
      <c r="M44" s="7" t="s">
        <v>11</v>
      </c>
      <c r="N44" s="7" t="s">
        <v>12</v>
      </c>
      <c r="O44" s="14" t="s">
        <v>13</v>
      </c>
    </row>
    <row r="45" spans="1:15" ht="15.75" thickBot="1" x14ac:dyDescent="0.3">
      <c r="A45" s="24" t="s">
        <v>2</v>
      </c>
      <c r="B45" s="11" t="s">
        <v>3</v>
      </c>
      <c r="C45" s="5">
        <v>1210967.569461673</v>
      </c>
      <c r="D45" s="5">
        <v>1195155.3434057101</v>
      </c>
      <c r="E45" s="5">
        <v>1182722.1810678891</v>
      </c>
      <c r="F45" s="5">
        <v>1176786.609117378</v>
      </c>
      <c r="G45" s="15">
        <v>1174017.9026188166</v>
      </c>
      <c r="I45" s="24" t="s">
        <v>2</v>
      </c>
      <c r="J45" s="11" t="s">
        <v>3</v>
      </c>
      <c r="K45" s="5">
        <v>2676238.328510297</v>
      </c>
      <c r="L45" s="5">
        <v>2641293.3089266196</v>
      </c>
      <c r="M45" s="5">
        <v>2613816.0201600343</v>
      </c>
      <c r="N45" s="5">
        <v>2600698.406149406</v>
      </c>
      <c r="O45" s="5">
        <v>2594579.5647875844</v>
      </c>
    </row>
    <row r="46" spans="1:15" ht="29.25" thickBot="1" x14ac:dyDescent="0.3">
      <c r="A46" s="25" t="s">
        <v>4</v>
      </c>
      <c r="B46" s="13" t="s">
        <v>5</v>
      </c>
      <c r="C46" s="20">
        <v>2.4699043557498936</v>
      </c>
      <c r="D46" s="20">
        <v>2.419757738630707</v>
      </c>
      <c r="E46" s="20">
        <v>2.3747058861036314</v>
      </c>
      <c r="F46" s="20">
        <v>2.3376172828394415</v>
      </c>
      <c r="G46" s="21">
        <v>2.3116780676616235</v>
      </c>
      <c r="I46" s="25" t="s">
        <v>4</v>
      </c>
      <c r="J46" s="13" t="s">
        <v>27</v>
      </c>
      <c r="K46" s="32">
        <f>K45*C46/C45</f>
        <v>5.4584886262072647</v>
      </c>
      <c r="L46" s="32">
        <f t="shared" ref="L46:O46" si="13">L45*D46/D45</f>
        <v>5.3476646023738637</v>
      </c>
      <c r="M46" s="32">
        <f t="shared" si="13"/>
        <v>5.2481000082890237</v>
      </c>
      <c r="N46" s="32">
        <f t="shared" si="13"/>
        <v>5.1661341950751662</v>
      </c>
      <c r="O46" s="32">
        <f t="shared" si="13"/>
        <v>5.1088085295321877</v>
      </c>
    </row>
    <row r="47" spans="1:15" ht="15.75" thickBot="1" x14ac:dyDescent="0.3">
      <c r="A47" s="24" t="s">
        <v>6</v>
      </c>
      <c r="B47" s="17" t="s">
        <v>3</v>
      </c>
      <c r="C47" s="18">
        <v>1059106.8526867914</v>
      </c>
      <c r="D47" s="18">
        <v>1044983.1639156985</v>
      </c>
      <c r="E47" s="18">
        <v>1036435.7796820535</v>
      </c>
      <c r="F47" s="18">
        <v>1029893.5461862844</v>
      </c>
      <c r="G47" s="19">
        <v>1022477.6373530934</v>
      </c>
      <c r="I47" s="24" t="s">
        <v>6</v>
      </c>
      <c r="J47" s="11" t="s">
        <v>3</v>
      </c>
      <c r="K47" s="5">
        <v>2340626.144437809</v>
      </c>
      <c r="L47" s="5">
        <v>2309412.7922536936</v>
      </c>
      <c r="M47" s="5">
        <v>2290523.0730973384</v>
      </c>
      <c r="N47" s="5">
        <v>2276064.7370716883</v>
      </c>
      <c r="O47" s="5">
        <v>2259675.5785503364</v>
      </c>
    </row>
    <row r="48" spans="1:15" ht="29.25" thickBot="1" x14ac:dyDescent="0.3">
      <c r="A48" s="25" t="s">
        <v>4</v>
      </c>
      <c r="B48" s="16" t="s">
        <v>5</v>
      </c>
      <c r="C48" s="22">
        <v>1.8913084672817091</v>
      </c>
      <c r="D48" s="22">
        <v>1.8396268963091627</v>
      </c>
      <c r="E48" s="22">
        <v>1.803614510871411</v>
      </c>
      <c r="F48" s="22">
        <v>1.7687109167141413</v>
      </c>
      <c r="G48" s="23">
        <v>1.7373441025892657</v>
      </c>
      <c r="I48" s="25" t="s">
        <v>4</v>
      </c>
      <c r="J48" s="13" t="s">
        <v>27</v>
      </c>
      <c r="K48" s="32">
        <f>K47*C48/C47</f>
        <v>4.1797917126925768</v>
      </c>
      <c r="L48" s="32">
        <f t="shared" ref="L48" si="14">L47*D48/D47</f>
        <v>4.065575440843249</v>
      </c>
      <c r="M48" s="32">
        <f t="shared" ref="M48" si="15">M47*E48/E47</f>
        <v>3.9859880690258187</v>
      </c>
      <c r="N48" s="32">
        <f t="shared" ref="N48" si="16">N47*F48/F47</f>
        <v>3.9088511259382517</v>
      </c>
      <c r="O48" s="32">
        <f t="shared" ref="O48" si="17">O47*G48/G47</f>
        <v>3.8395304667222776</v>
      </c>
    </row>
    <row r="49" spans="1:15" ht="15.75" thickBot="1" x14ac:dyDescent="0.3">
      <c r="A49" s="24" t="s">
        <v>7</v>
      </c>
      <c r="B49" s="17" t="s">
        <v>3</v>
      </c>
      <c r="C49" s="18">
        <v>10397524.75688277</v>
      </c>
      <c r="D49" s="18">
        <v>10216833.958858438</v>
      </c>
      <c r="E49" s="18">
        <v>10124846.511137288</v>
      </c>
      <c r="F49" s="18">
        <v>10048585.033021512</v>
      </c>
      <c r="G49" s="19">
        <v>9976602.2687813155</v>
      </c>
      <c r="I49" s="24" t="s">
        <v>7</v>
      </c>
      <c r="J49" s="11" t="s">
        <v>3</v>
      </c>
      <c r="K49" s="5">
        <v>22978529.712710921</v>
      </c>
      <c r="L49" s="5">
        <v>22579203.049077142</v>
      </c>
      <c r="M49" s="5">
        <v>22375910.789613403</v>
      </c>
      <c r="N49" s="5">
        <v>22207372.922977537</v>
      </c>
      <c r="O49" s="5">
        <v>22048291.014006708</v>
      </c>
    </row>
    <row r="50" spans="1:15" ht="29.25" thickBot="1" x14ac:dyDescent="0.3">
      <c r="A50" s="25" t="s">
        <v>4</v>
      </c>
      <c r="B50" s="13" t="s">
        <v>5</v>
      </c>
      <c r="C50" s="20">
        <v>1.7550964611454347</v>
      </c>
      <c r="D50" s="20">
        <v>1.6974319508665618</v>
      </c>
      <c r="E50" s="20">
        <v>1.6577118281791841</v>
      </c>
      <c r="F50" s="20">
        <v>1.6231701973226278</v>
      </c>
      <c r="G50" s="21">
        <v>1.5938691213991014</v>
      </c>
      <c r="I50" s="25" t="s">
        <v>4</v>
      </c>
      <c r="J50" s="13" t="s">
        <v>27</v>
      </c>
      <c r="K50" s="32">
        <f>K49*C50/C49</f>
        <v>3.8787631791314108</v>
      </c>
      <c r="L50" s="32">
        <f t="shared" ref="L50" si="18">L49*D50/D49</f>
        <v>3.7513246114151011</v>
      </c>
      <c r="M50" s="32">
        <f t="shared" ref="M50" si="19">M49*E50/E49</f>
        <v>3.6635431402759964</v>
      </c>
      <c r="N50" s="32">
        <f t="shared" ref="N50" si="20">N49*F50/F49</f>
        <v>3.5872061360830068</v>
      </c>
      <c r="O50" s="32">
        <f t="shared" ref="O50" si="21">O49*G50/G49</f>
        <v>3.5224507582920142</v>
      </c>
    </row>
    <row r="51" spans="1:15" ht="15.75" thickBot="1" x14ac:dyDescent="0.3">
      <c r="A51" s="24" t="s">
        <v>8</v>
      </c>
      <c r="B51" s="11" t="s">
        <v>3</v>
      </c>
      <c r="C51" s="5">
        <v>689122.48083291005</v>
      </c>
      <c r="D51" s="5">
        <v>674178.84988674021</v>
      </c>
      <c r="E51" s="5">
        <v>662757.68985972612</v>
      </c>
      <c r="F51" s="5">
        <v>652459.47369603941</v>
      </c>
      <c r="G51" s="15">
        <v>643078.94857829809</v>
      </c>
      <c r="I51" s="24" t="s">
        <v>8</v>
      </c>
      <c r="J51" s="11" t="s">
        <v>3</v>
      </c>
      <c r="K51" s="5">
        <v>1522960.6826407313</v>
      </c>
      <c r="L51" s="5">
        <v>1489935.2582496959</v>
      </c>
      <c r="M51" s="5">
        <v>1464694.4945899947</v>
      </c>
      <c r="N51" s="5">
        <v>1441935.4368682471</v>
      </c>
      <c r="O51" s="5">
        <v>1421204.4763580386</v>
      </c>
    </row>
    <row r="52" spans="1:15" ht="29.25" thickBot="1" x14ac:dyDescent="0.3">
      <c r="A52" s="25"/>
      <c r="B52" s="13" t="s">
        <v>5</v>
      </c>
      <c r="C52" s="20">
        <v>2.0112838016474353</v>
      </c>
      <c r="D52" s="20">
        <v>1.954865729861446</v>
      </c>
      <c r="E52" s="20">
        <v>1.9098366065135208</v>
      </c>
      <c r="F52" s="20">
        <v>1.8693257298446453</v>
      </c>
      <c r="G52" s="21">
        <v>1.8322744784245015</v>
      </c>
      <c r="I52" s="25"/>
      <c r="J52" s="13" t="s">
        <v>27</v>
      </c>
      <c r="K52" s="32">
        <f>K51*C52/C51</f>
        <v>4.4449372016408324</v>
      </c>
      <c r="L52" s="32">
        <f t="shared" ref="L52" si="22">L51*D52/D51</f>
        <v>4.3202532629937958</v>
      </c>
      <c r="M52" s="32">
        <f t="shared" ref="M52" si="23">M51*E52/E51</f>
        <v>4.2207389003948812</v>
      </c>
      <c r="N52" s="32">
        <f t="shared" ref="N52" si="24">N51*F52/F51</f>
        <v>4.1312098629566663</v>
      </c>
      <c r="O52" s="32">
        <f t="shared" ref="O52" si="25">O51*G52/G51</f>
        <v>4.0493265973181485</v>
      </c>
    </row>
    <row r="53" spans="1:15" x14ac:dyDescent="0.25">
      <c r="A53" s="35" t="s">
        <v>33</v>
      </c>
      <c r="B53" s="35"/>
      <c r="C53" s="35"/>
      <c r="D53" s="35"/>
      <c r="I53" s="35" t="s">
        <v>34</v>
      </c>
      <c r="J53" s="35"/>
      <c r="K53" s="35"/>
      <c r="L53" s="35"/>
    </row>
  </sheetData>
  <mergeCells count="18">
    <mergeCell ref="C3:F3"/>
    <mergeCell ref="C16:F16"/>
    <mergeCell ref="C29:F29"/>
    <mergeCell ref="K3:N3"/>
    <mergeCell ref="K42:O42"/>
    <mergeCell ref="A14:D14"/>
    <mergeCell ref="A27:D27"/>
    <mergeCell ref="A40:D40"/>
    <mergeCell ref="I40:L40"/>
    <mergeCell ref="A53:D53"/>
    <mergeCell ref="I27:L27"/>
    <mergeCell ref="I14:L14"/>
    <mergeCell ref="I53:L53"/>
    <mergeCell ref="R27:U27"/>
    <mergeCell ref="T16:X16"/>
    <mergeCell ref="K16:N16"/>
    <mergeCell ref="K29:O29"/>
    <mergeCell ref="C42:F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5715-6038-4416-9715-D2104F056EFB}">
  <dimension ref="A1:O46"/>
  <sheetViews>
    <sheetView tabSelected="1" workbookViewId="0">
      <selection activeCell="N20" sqref="N20"/>
    </sheetView>
  </sheetViews>
  <sheetFormatPr defaultRowHeight="15" x14ac:dyDescent="0.25"/>
  <cols>
    <col min="2" max="2" width="13.28515625" customWidth="1"/>
    <col min="9" max="13" width="9.140625" bestFit="1" customWidth="1"/>
  </cols>
  <sheetData>
    <row r="1" spans="1:15" ht="17.25" x14ac:dyDescent="0.3">
      <c r="B1" s="27" t="s">
        <v>21</v>
      </c>
    </row>
    <row r="2" spans="1:15" x14ac:dyDescent="0.25">
      <c r="A2" s="2"/>
      <c r="B2" s="2" t="s">
        <v>22</v>
      </c>
      <c r="C2" s="3" t="s">
        <v>9</v>
      </c>
      <c r="D2" s="3" t="s">
        <v>10</v>
      </c>
      <c r="E2" s="3" t="s">
        <v>11</v>
      </c>
      <c r="F2" s="3" t="s">
        <v>12</v>
      </c>
      <c r="G2" s="3" t="s">
        <v>13</v>
      </c>
    </row>
    <row r="3" spans="1:15" ht="15.75" thickBot="1" x14ac:dyDescent="0.3">
      <c r="A3" s="1" t="s">
        <v>2</v>
      </c>
      <c r="B3" s="4" t="s">
        <v>23</v>
      </c>
      <c r="C3" s="28">
        <v>201.30760409158918</v>
      </c>
      <c r="D3" s="28">
        <v>295.31853296264438</v>
      </c>
      <c r="E3" s="28">
        <v>386.73080936811101</v>
      </c>
      <c r="F3" s="28">
        <v>474.43199669762146</v>
      </c>
      <c r="G3" s="28">
        <v>469.69210410924876</v>
      </c>
      <c r="I3" s="31"/>
      <c r="J3" s="31"/>
      <c r="K3" s="31"/>
      <c r="L3" s="31"/>
      <c r="M3" s="31"/>
    </row>
    <row r="4" spans="1:15" ht="15.75" thickBot="1" x14ac:dyDescent="0.3">
      <c r="A4" s="1" t="s">
        <v>4</v>
      </c>
      <c r="B4" s="29" t="s">
        <v>24</v>
      </c>
      <c r="C4" s="28">
        <v>223.85341240609509</v>
      </c>
      <c r="D4" s="28">
        <v>302.26471156227007</v>
      </c>
      <c r="E4" s="28">
        <v>386.01078118317213</v>
      </c>
      <c r="F4" s="28">
        <v>457.53936158637498</v>
      </c>
      <c r="G4" s="28">
        <v>439.9724137722306</v>
      </c>
      <c r="I4" s="31"/>
      <c r="J4" s="31"/>
      <c r="K4" s="31"/>
      <c r="L4" s="31"/>
      <c r="M4" s="31"/>
      <c r="N4" s="31"/>
      <c r="O4" s="31"/>
    </row>
    <row r="5" spans="1:15" ht="15.75" thickBot="1" x14ac:dyDescent="0.3">
      <c r="A5" s="1"/>
      <c r="B5" s="30" t="s">
        <v>25</v>
      </c>
      <c r="C5" s="5">
        <v>425.16101649768427</v>
      </c>
      <c r="D5" s="5">
        <v>597.58324452491445</v>
      </c>
      <c r="E5" s="5">
        <v>772.74159055128314</v>
      </c>
      <c r="F5" s="5">
        <v>931.97135828399644</v>
      </c>
      <c r="G5" s="5">
        <v>909.66451788147936</v>
      </c>
      <c r="I5" s="31"/>
      <c r="J5" s="31"/>
      <c r="K5" s="31"/>
      <c r="L5" s="31"/>
      <c r="M5" s="31"/>
      <c r="N5" s="31"/>
      <c r="O5" s="31"/>
    </row>
    <row r="6" spans="1:15" ht="15.75" thickBot="1" x14ac:dyDescent="0.3">
      <c r="A6" s="1" t="s">
        <v>6</v>
      </c>
      <c r="B6" s="4" t="s">
        <v>23</v>
      </c>
      <c r="C6" s="28">
        <v>123.30434823600778</v>
      </c>
      <c r="D6" s="28">
        <v>181.22173927254528</v>
      </c>
      <c r="E6" s="28">
        <v>238.39081087063173</v>
      </c>
      <c r="F6" s="28">
        <v>293.90542020325563</v>
      </c>
      <c r="G6" s="28">
        <v>290.31845693790251</v>
      </c>
      <c r="I6" s="31"/>
      <c r="J6" s="31"/>
      <c r="K6" s="31"/>
      <c r="L6" s="31"/>
      <c r="M6" s="31"/>
      <c r="N6" s="31"/>
      <c r="O6" s="31"/>
    </row>
    <row r="7" spans="1:15" ht="15.75" thickBot="1" x14ac:dyDescent="0.3">
      <c r="A7" s="1" t="s">
        <v>4</v>
      </c>
      <c r="B7" s="4" t="s">
        <v>24</v>
      </c>
      <c r="C7" s="28">
        <v>136.14102574776882</v>
      </c>
      <c r="D7" s="28">
        <v>199.78286034553582</v>
      </c>
      <c r="E7" s="28">
        <v>257.02348150681803</v>
      </c>
      <c r="F7" s="28">
        <v>299.14874353417156</v>
      </c>
      <c r="G7" s="28">
        <v>289.95050814112483</v>
      </c>
      <c r="I7" s="31"/>
      <c r="J7" s="31"/>
      <c r="K7" s="31"/>
      <c r="L7" s="31"/>
      <c r="M7" s="31"/>
      <c r="N7" s="31"/>
      <c r="O7" s="31"/>
    </row>
    <row r="8" spans="1:15" ht="15.75" thickBot="1" x14ac:dyDescent="0.3">
      <c r="A8" s="1"/>
      <c r="B8" s="30" t="s">
        <v>25</v>
      </c>
      <c r="C8" s="5">
        <v>259.44537398377662</v>
      </c>
      <c r="D8" s="5">
        <v>381.0045996180811</v>
      </c>
      <c r="E8" s="5">
        <v>495.41429237744973</v>
      </c>
      <c r="F8" s="5">
        <v>593.05416373742719</v>
      </c>
      <c r="G8" s="5">
        <v>580.26896507902734</v>
      </c>
      <c r="I8" s="31"/>
      <c r="J8" s="31"/>
      <c r="K8" s="31"/>
      <c r="L8" s="31"/>
      <c r="M8" s="31"/>
      <c r="N8" s="31"/>
      <c r="O8" s="31"/>
    </row>
    <row r="9" spans="1:15" ht="15.75" thickBot="1" x14ac:dyDescent="0.3">
      <c r="A9" s="1" t="s">
        <v>7</v>
      </c>
      <c r="B9" s="4" t="s">
        <v>23</v>
      </c>
      <c r="C9" s="28">
        <v>140.97620633977667</v>
      </c>
      <c r="D9" s="28">
        <v>207.00719851559543</v>
      </c>
      <c r="E9" s="28">
        <v>271.62425346563492</v>
      </c>
      <c r="F9" s="28">
        <v>335.20235063354852</v>
      </c>
      <c r="G9" s="28">
        <v>331.52007456919409</v>
      </c>
      <c r="I9" s="31"/>
      <c r="J9" s="31"/>
      <c r="K9" s="31"/>
      <c r="L9" s="31"/>
      <c r="M9" s="31"/>
      <c r="N9" s="31"/>
      <c r="O9" s="31"/>
    </row>
    <row r="10" spans="1:15" ht="15.75" thickBot="1" x14ac:dyDescent="0.3">
      <c r="A10" s="1" t="s">
        <v>4</v>
      </c>
      <c r="B10" s="4" t="s">
        <v>24</v>
      </c>
      <c r="C10" s="28">
        <v>115.2957931297494</v>
      </c>
      <c r="D10" s="28">
        <v>169.21977061064919</v>
      </c>
      <c r="E10" s="28">
        <v>218.27287130634579</v>
      </c>
      <c r="F10" s="28">
        <v>259.49535194075537</v>
      </c>
      <c r="G10" s="28">
        <v>255.80800926909296</v>
      </c>
      <c r="K10" s="31"/>
      <c r="L10" s="31"/>
      <c r="M10" s="31"/>
      <c r="N10" s="31"/>
      <c r="O10" s="31"/>
    </row>
    <row r="11" spans="1:15" ht="15.75" thickBot="1" x14ac:dyDescent="0.3">
      <c r="A11" s="1"/>
      <c r="B11" s="30" t="s">
        <v>25</v>
      </c>
      <c r="C11" s="5">
        <v>256.27199946952607</v>
      </c>
      <c r="D11" s="5">
        <v>376.22696912624463</v>
      </c>
      <c r="E11" s="5">
        <v>489.89712477198071</v>
      </c>
      <c r="F11" s="5">
        <v>594.69770257430389</v>
      </c>
      <c r="G11" s="5">
        <v>587.32808383828706</v>
      </c>
    </row>
    <row r="12" spans="1:15" ht="15.75" thickBot="1" x14ac:dyDescent="0.3">
      <c r="A12" s="1" t="s">
        <v>8</v>
      </c>
      <c r="B12" s="4" t="s">
        <v>23</v>
      </c>
      <c r="C12" s="28">
        <v>125.0410587315872</v>
      </c>
      <c r="D12" s="28">
        <v>180.53937811670525</v>
      </c>
      <c r="E12" s="28">
        <v>229.54764096889974</v>
      </c>
      <c r="F12" s="28">
        <v>280.54589368734469</v>
      </c>
      <c r="G12" s="28">
        <v>275.19431846593579</v>
      </c>
    </row>
    <row r="13" spans="1:15" ht="15.75" thickBot="1" x14ac:dyDescent="0.3">
      <c r="A13" s="1"/>
      <c r="B13" s="4" t="s">
        <v>24</v>
      </c>
      <c r="C13" s="28">
        <v>65.179447152698046</v>
      </c>
      <c r="D13" s="28">
        <v>97.719283577638379</v>
      </c>
      <c r="E13" s="28">
        <v>130.94357857492216</v>
      </c>
      <c r="F13" s="28">
        <v>157.22072749875719</v>
      </c>
      <c r="G13" s="28">
        <v>154.15457487734784</v>
      </c>
    </row>
    <row r="14" spans="1:15" ht="15.75" thickBot="1" x14ac:dyDescent="0.3">
      <c r="A14" s="1"/>
      <c r="B14" s="30" t="s">
        <v>25</v>
      </c>
      <c r="C14" s="5">
        <v>190.22050588428525</v>
      </c>
      <c r="D14" s="5">
        <v>278.25866169434363</v>
      </c>
      <c r="E14" s="5">
        <v>360.4912195438219</v>
      </c>
      <c r="F14" s="5">
        <v>437.76662118610187</v>
      </c>
      <c r="G14" s="5">
        <v>429.34889334328363</v>
      </c>
    </row>
    <row r="15" spans="1:15" x14ac:dyDescent="0.25">
      <c r="A15" s="35" t="s">
        <v>34</v>
      </c>
      <c r="B15" s="35"/>
      <c r="C15" s="35"/>
      <c r="D15" s="35"/>
    </row>
    <row r="16" spans="1:15" x14ac:dyDescent="0.25">
      <c r="C16" s="31"/>
      <c r="D16" s="31"/>
      <c r="E16" s="31"/>
      <c r="F16" s="31"/>
      <c r="G16" s="31"/>
    </row>
    <row r="17" spans="3:7" x14ac:dyDescent="0.25">
      <c r="C17" s="31"/>
      <c r="D17" s="31"/>
      <c r="E17" s="31"/>
      <c r="F17" s="31"/>
      <c r="G17" s="31"/>
    </row>
    <row r="18" spans="3:7" x14ac:dyDescent="0.25">
      <c r="C18" s="31"/>
      <c r="D18" s="31"/>
      <c r="E18" s="31"/>
      <c r="F18" s="31"/>
      <c r="G18" s="31"/>
    </row>
    <row r="19" spans="3:7" x14ac:dyDescent="0.25">
      <c r="C19" s="31"/>
      <c r="D19" s="31"/>
      <c r="E19" s="31"/>
      <c r="F19" s="31"/>
      <c r="G19" s="31"/>
    </row>
    <row r="20" spans="3:7" x14ac:dyDescent="0.25">
      <c r="C20" s="31"/>
      <c r="D20" s="31"/>
      <c r="E20" s="31"/>
      <c r="F20" s="31"/>
      <c r="G20" s="31"/>
    </row>
    <row r="21" spans="3:7" x14ac:dyDescent="0.25">
      <c r="C21" s="31"/>
      <c r="D21" s="31"/>
      <c r="E21" s="31"/>
      <c r="F21" s="31"/>
      <c r="G21" s="31"/>
    </row>
    <row r="22" spans="3:7" x14ac:dyDescent="0.25">
      <c r="C22" s="31"/>
      <c r="D22" s="31"/>
      <c r="E22" s="31"/>
      <c r="F22" s="31"/>
      <c r="G22" s="31"/>
    </row>
    <row r="40" spans="10:13" x14ac:dyDescent="0.25">
      <c r="J40" s="31"/>
      <c r="K40" s="31"/>
      <c r="L40" s="31"/>
      <c r="M40" s="31"/>
    </row>
    <row r="41" spans="10:13" x14ac:dyDescent="0.25">
      <c r="J41" s="31"/>
      <c r="K41" s="31"/>
      <c r="L41" s="31"/>
      <c r="M41" s="31"/>
    </row>
    <row r="42" spans="10:13" x14ac:dyDescent="0.25">
      <c r="J42" s="31"/>
      <c r="K42" s="31"/>
      <c r="L42" s="31"/>
      <c r="M42" s="31"/>
    </row>
    <row r="43" spans="10:13" x14ac:dyDescent="0.25">
      <c r="J43" s="31"/>
      <c r="K43" s="31"/>
      <c r="L43" s="31"/>
      <c r="M43" s="31"/>
    </row>
    <row r="44" spans="10:13" x14ac:dyDescent="0.25">
      <c r="J44" s="31"/>
      <c r="K44" s="31"/>
      <c r="L44" s="31"/>
      <c r="M44" s="31"/>
    </row>
    <row r="45" spans="10:13" x14ac:dyDescent="0.25">
      <c r="J45" s="31"/>
      <c r="K45" s="31"/>
      <c r="L45" s="31"/>
      <c r="M45" s="31"/>
    </row>
    <row r="46" spans="10:13" x14ac:dyDescent="0.25">
      <c r="J46" s="31"/>
      <c r="K46" s="31"/>
      <c r="L46" s="31"/>
      <c r="M46" s="31"/>
    </row>
  </sheetData>
  <mergeCells count="1">
    <mergeCell ref="A15: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description</vt:lpstr>
      <vt:lpstr>Household energy use</vt:lpstr>
      <vt:lpstr>Carbon price costing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Ammar, Nasreddine</dc:creator>
  <cp:lastModifiedBy>Ammar, Nasreddine</cp:lastModifiedBy>
  <dcterms:created xsi:type="dcterms:W3CDTF">2019-05-07T18:11:23Z</dcterms:created>
  <dcterms:modified xsi:type="dcterms:W3CDTF">2019-05-22T18:14:49Z</dcterms:modified>
</cp:coreProperties>
</file>