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ccdc-my.sharepoint.com/personal/marianne_laurin_parl_gc_ca/Documents/Documents/GBI/Results/"/>
    </mc:Choice>
  </mc:AlternateContent>
  <xr:revisionPtr revIDLastSave="497" documentId="8_{8625013B-6A1D-494C-B77A-C5743AEA6500}" xr6:coauthVersionLast="47" xr6:coauthVersionMax="47" xr10:uidLastSave="{A692C212-C01B-48D9-8A5D-DE6C29CE9E52}"/>
  <bookViews>
    <workbookView xWindow="-28920" yWindow="-1470" windowWidth="29040" windowHeight="15720" activeTab="3" xr2:uid="{C3EC84FB-F472-40DA-A013-EBA68BA5FAE3}"/>
  </bookViews>
  <sheets>
    <sheet name="EN-1" sheetId="1" r:id="rId1"/>
    <sheet name="EN-2" sheetId="3" r:id="rId2"/>
    <sheet name="EN-3" sheetId="4" r:id="rId3"/>
    <sheet name="EN-4" sheetId="7" r:id="rId4"/>
    <sheet name="FR-1" sheetId="2" r:id="rId5"/>
    <sheet name="FR-2" sheetId="5" r:id="rId6"/>
    <sheet name="FR-3" sheetId="6" r:id="rId7"/>
    <sheet name="FR-4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D7" i="3"/>
  <c r="G36" i="1"/>
  <c r="G26" i="1"/>
  <c r="G27" i="1"/>
  <c r="G28" i="1"/>
  <c r="G29" i="1"/>
  <c r="G30" i="1"/>
  <c r="G31" i="1"/>
  <c r="G32" i="1"/>
  <c r="G33" i="1"/>
  <c r="G34" i="1"/>
  <c r="G25" i="1"/>
  <c r="G17" i="1"/>
  <c r="G7" i="1"/>
  <c r="G8" i="1"/>
  <c r="G9" i="1"/>
  <c r="G10" i="1"/>
  <c r="G11" i="1"/>
  <c r="G12" i="1"/>
  <c r="G13" i="1"/>
  <c r="G14" i="1"/>
  <c r="G15" i="1"/>
  <c r="G6" i="1"/>
  <c r="G36" i="2"/>
  <c r="G26" i="2"/>
  <c r="G27" i="2"/>
  <c r="G28" i="2"/>
  <c r="G29" i="2"/>
  <c r="G30" i="2"/>
  <c r="G31" i="2"/>
  <c r="G32" i="2"/>
  <c r="G33" i="2"/>
  <c r="G34" i="2"/>
  <c r="G25" i="2"/>
  <c r="G17" i="2"/>
  <c r="G15" i="2"/>
  <c r="G7" i="2"/>
  <c r="G8" i="2"/>
  <c r="G9" i="2"/>
  <c r="G10" i="2"/>
  <c r="G11" i="2"/>
  <c r="G12" i="2"/>
  <c r="G13" i="2"/>
  <c r="G14" i="2"/>
  <c r="G6" i="2"/>
</calcChain>
</file>

<file path=xl/sharedStrings.xml><?xml version="1.0" encoding="utf-8"?>
<sst xmlns="http://schemas.openxmlformats.org/spreadsheetml/2006/main" count="552" uniqueCount="198">
  <si>
    <t>NL</t>
  </si>
  <si>
    <t>NS</t>
  </si>
  <si>
    <t>NB</t>
  </si>
  <si>
    <t>ON</t>
  </si>
  <si>
    <t>MB</t>
  </si>
  <si>
    <t>SK</t>
  </si>
  <si>
    <t>AB</t>
  </si>
  <si>
    <t>PE</t>
  </si>
  <si>
    <t>Source: Bureau du directeur parlementaire du budget</t>
  </si>
  <si>
    <t>Source: Office of the Parlimentary Budget Officer.</t>
  </si>
  <si>
    <t>QC</t>
  </si>
  <si>
    <t>BC</t>
  </si>
  <si>
    <t>CA</t>
  </si>
  <si>
    <t>Federal</t>
  </si>
  <si>
    <t>Provincial</t>
  </si>
  <si>
    <t>Refundable</t>
  </si>
  <si>
    <t>Non-refundable</t>
  </si>
  <si>
    <t>Interaction</t>
  </si>
  <si>
    <t>Total offset</t>
  </si>
  <si>
    <t>1. Nuclear family definition</t>
  </si>
  <si>
    <t>2. Economic family definition</t>
  </si>
  <si>
    <t>1. Définition de la famille nucléaire</t>
  </si>
  <si>
    <t>2. Définition de la famille économique</t>
  </si>
  <si>
    <t>Fédéral</t>
  </si>
  <si>
    <t>Remboursable</t>
  </si>
  <si>
    <t>Non-remboursable</t>
  </si>
  <si>
    <t>Change in federal and provincial tax credits and government transfers to finance GBI in 2025, by province, in millions of dollars</t>
  </si>
  <si>
    <t>Variation des crédits d'impôts et transferts gouvernementaux fédéraux et provinciaux pour financer le RBG en 2025, par province, en millions de dollars</t>
  </si>
  <si>
    <t>Recettes fiscales totales</t>
  </si>
  <si>
    <t>a. All individuals</t>
  </si>
  <si>
    <t>Number of net beneficiaries</t>
  </si>
  <si>
    <t>Net beneficiaries share of population</t>
  </si>
  <si>
    <t>Change in disposable income of net beneficiaries ($)</t>
  </si>
  <si>
    <t>Change in disposable income of net beneficiaries (%)</t>
  </si>
  <si>
    <t>Individuals with income loss</t>
  </si>
  <si>
    <t>Population's share of individuals with income loss</t>
  </si>
  <si>
    <t>Change in disposable income of individuals with income loss ($)</t>
  </si>
  <si>
    <t>Change in disposable income of individuals with income loss (%)</t>
  </si>
  <si>
    <t>Men</t>
  </si>
  <si>
    <t>Women</t>
  </si>
  <si>
    <t>All</t>
  </si>
  <si>
    <t>b. Disability supplement recipients</t>
  </si>
  <si>
    <t>Net gainers and net losers from the GBI in 2025, by gender</t>
  </si>
  <si>
    <t>Change in average household disposable income, by household type and household total income quintile in 2025</t>
  </si>
  <si>
    <t>Q1</t>
  </si>
  <si>
    <t>Q2</t>
  </si>
  <si>
    <t>Q3</t>
  </si>
  <si>
    <t>Q4</t>
  </si>
  <si>
    <t>Q5</t>
  </si>
  <si>
    <t>With children, 1 adult</t>
  </si>
  <si>
    <t>$</t>
  </si>
  <si>
    <t xml:space="preserve">% </t>
  </si>
  <si>
    <t>With children, 2+ adults</t>
  </si>
  <si>
    <t>With senior, 1 adult</t>
  </si>
  <si>
    <t>With senior, 2+ adults</t>
  </si>
  <si>
    <t>Other, 1 adult</t>
  </si>
  <si>
    <t>Other, 2+ adults</t>
  </si>
  <si>
    <t>Number of net beneficiaries (000)</t>
  </si>
  <si>
    <t>Individuals with income loss (000)</t>
  </si>
  <si>
    <t>Disabled population's share of individuals with income loss (%)</t>
  </si>
  <si>
    <t>Net beneficiaries share of disabled population (%)</t>
  </si>
  <si>
    <t>Gagnants nets et perdants nets du RBG en 2025, selon le sexe</t>
  </si>
  <si>
    <t>a. Tous les individus</t>
  </si>
  <si>
    <t>b. Bénéficiaires du supplément pour les personnes handicapées</t>
  </si>
  <si>
    <t>Hommes</t>
  </si>
  <si>
    <t>Femmes</t>
  </si>
  <si>
    <t>Total</t>
  </si>
  <si>
    <t>Nombre de bénéficiaires nets (000)</t>
  </si>
  <si>
    <t>Changement du revenu disponible des bénéficiaires nets ($)</t>
  </si>
  <si>
    <t>Changement du revenu disponible des bénéficiaires nets (%)</t>
  </si>
  <si>
    <t>Individus qui subissent des pertes de revenus (000)</t>
  </si>
  <si>
    <t>Part en pourcentage des bénéficiaires net au sein de la population</t>
  </si>
  <si>
    <t>Part en pourcentage des individus qui subissent des pertes de revenus au sein de la population</t>
  </si>
  <si>
    <t>Changement du revenu disponible des individus qui subissent des pertes de revenus ($)</t>
  </si>
  <si>
    <t>Changement du revenu disponible des individus qui subissent des pertes de revenus (%)</t>
  </si>
  <si>
    <t>Part en pourcentage des bénéficiaires net au sein de la population handicapée</t>
  </si>
  <si>
    <t>Part en pourcentage des individus qui subissent des pertes de revenus au sein de la population handicapée</t>
  </si>
  <si>
    <t>Variation du revenu disponible moyen des ménages en 2025, selon le type de ménage et le quintile de revenu total du ménage</t>
  </si>
  <si>
    <t>Avec un aîné, au moins deux adultes</t>
  </si>
  <si>
    <t>Avec enfants, au moins deux adultes</t>
  </si>
  <si>
    <t>Autre type de famille, au moins deux adultes</t>
  </si>
  <si>
    <t>Avec enfants, un adulte</t>
  </si>
  <si>
    <t>Avec un aîné, un adulte</t>
  </si>
  <si>
    <t>Autre type de famille, un adulte</t>
  </si>
  <si>
    <t>Part en pourcentage des bénéficiaires nets au sein de la population</t>
  </si>
  <si>
    <t>Lowest quintile</t>
  </si>
  <si>
    <t>Second quintile</t>
  </si>
  <si>
    <t>Third quintile</t>
  </si>
  <si>
    <t>Fourth quintile</t>
  </si>
  <si>
    <t>Highest quintile</t>
  </si>
  <si>
    <t xml:space="preserve"> </t>
  </si>
  <si>
    <t>Min - 35,076</t>
  </si>
  <si>
    <t>62,049 - 98,810</t>
  </si>
  <si>
    <t>98,811 - 153,552</t>
  </si>
  <si>
    <t>153,553 - Max</t>
  </si>
  <si>
    <t>Min - 36,882</t>
  </si>
  <si>
    <t>36,883 - 64,775</t>
  </si>
  <si>
    <t>64,776 - 97,043</t>
  </si>
  <si>
    <t>97,044 - 151,020</t>
  </si>
  <si>
    <t>151,021 - Max</t>
  </si>
  <si>
    <t>Min - 36,722</t>
  </si>
  <si>
    <t>36,723 - 63,324</t>
  </si>
  <si>
    <t>63,325 - 96,438</t>
  </si>
  <si>
    <t>96,439 - 146,772</t>
  </si>
  <si>
    <t>146,773 - Max</t>
  </si>
  <si>
    <t>Min - 35,689</t>
  </si>
  <si>
    <t>35,690 - 61,995</t>
  </si>
  <si>
    <t>61,996 - 94,083</t>
  </si>
  <si>
    <t>94,084 - 143,756</t>
  </si>
  <si>
    <t>143,757 - Max</t>
  </si>
  <si>
    <t>Min - 32,926</t>
  </si>
  <si>
    <t>32,927 - 62,065</t>
  </si>
  <si>
    <t>62,066 - 98,466</t>
  </si>
  <si>
    <t>98,467 - 154,986</t>
  </si>
  <si>
    <t>154,987 - Max</t>
  </si>
  <si>
    <t>Min - 41,377</t>
  </si>
  <si>
    <t>41,378 - 77,857</t>
  </si>
  <si>
    <t>77,858 - 119,452</t>
  </si>
  <si>
    <t>119,453 - 183,650</t>
  </si>
  <si>
    <t>183,651 - Max</t>
  </si>
  <si>
    <t>Min - 39,007</t>
  </si>
  <si>
    <t>102,528 - 150,560</t>
  </si>
  <si>
    <t>67,863 - 102,527</t>
  </si>
  <si>
    <t>150,561 - Max</t>
  </si>
  <si>
    <t>Min - 38,772</t>
  </si>
  <si>
    <t>38,773 - 73,407</t>
  </si>
  <si>
    <t>73,408 - 113,143</t>
  </si>
  <si>
    <t>113,144 - 171,416</t>
  </si>
  <si>
    <t>171,417 - Max</t>
  </si>
  <si>
    <t>Min - 46,964</t>
  </si>
  <si>
    <t>46,965 - 85,921</t>
  </si>
  <si>
    <t>85,922 - 129,380</t>
  </si>
  <si>
    <t>129,381 - 201,330</t>
  </si>
  <si>
    <t>201,331 - Max</t>
  </si>
  <si>
    <t>Min - 44,278</t>
  </si>
  <si>
    <t>44,279 - 76,661</t>
  </si>
  <si>
    <t>76,662 - 121,052</t>
  </si>
  <si>
    <t>121,053 - 184,665</t>
  </si>
  <si>
    <t>184,666 - Max</t>
  </si>
  <si>
    <t>Min - 35 076</t>
  </si>
  <si>
    <t>35 076 - 62 048</t>
  </si>
  <si>
    <t>62 049 - 98 810</t>
  </si>
  <si>
    <t>98 811 - 153 552</t>
  </si>
  <si>
    <t>153 553 - Max</t>
  </si>
  <si>
    <t>Min - 36 882</t>
  </si>
  <si>
    <t>36 883 - 64 775</t>
  </si>
  <si>
    <t>64 776 - 97 043</t>
  </si>
  <si>
    <t>97 044 - 151 020</t>
  </si>
  <si>
    <t>151 021 - Max</t>
  </si>
  <si>
    <t>Min - 36 722</t>
  </si>
  <si>
    <t>36 723 - 63 324</t>
  </si>
  <si>
    <t>63 325 - 96 438</t>
  </si>
  <si>
    <t>96 439 - 146 772</t>
  </si>
  <si>
    <t>146 773 - Max</t>
  </si>
  <si>
    <t>Min - 35 689</t>
  </si>
  <si>
    <t>35 690 - 61 995</t>
  </si>
  <si>
    <t>61 996 - 94 083</t>
  </si>
  <si>
    <t>94 084 - 143 756</t>
  </si>
  <si>
    <t>143 757 - Max</t>
  </si>
  <si>
    <t>Min - 32 926</t>
  </si>
  <si>
    <t>32 927 - 62 065</t>
  </si>
  <si>
    <t>62 066 - 98 466</t>
  </si>
  <si>
    <t>98 467 - 154 986</t>
  </si>
  <si>
    <t>154 987 - Max</t>
  </si>
  <si>
    <t>Min - 41 377</t>
  </si>
  <si>
    <t>41 378 - 77 857</t>
  </si>
  <si>
    <t>77 858 - 119 452</t>
  </si>
  <si>
    <t>119 453 - 183 650</t>
  </si>
  <si>
    <t>183 651 - Max</t>
  </si>
  <si>
    <t>Min - 39 007</t>
  </si>
  <si>
    <t>39 010 - 67 862</t>
  </si>
  <si>
    <t>67 863 - 102 527</t>
  </si>
  <si>
    <t>102 528 - 150 560</t>
  </si>
  <si>
    <t>150 561 - Max</t>
  </si>
  <si>
    <t>Min - 38 772</t>
  </si>
  <si>
    <t>38 773 - 73 407</t>
  </si>
  <si>
    <t>73 408 - 113 143</t>
  </si>
  <si>
    <t>113 144 - 171 416</t>
  </si>
  <si>
    <t>171 417 - Max</t>
  </si>
  <si>
    <t>Min - 46 964</t>
  </si>
  <si>
    <t>46 965 - 85 921</t>
  </si>
  <si>
    <t>85 922 - 129 380</t>
  </si>
  <si>
    <t>129 381 - 201 330</t>
  </si>
  <si>
    <t>201 331 - Max</t>
  </si>
  <si>
    <t>Min - 44 278</t>
  </si>
  <si>
    <t>44 279 - 76 661</t>
  </si>
  <si>
    <t>76 662 - 121 052</t>
  </si>
  <si>
    <t>121 053 - 184 665</t>
  </si>
  <si>
    <t>184 666 - Max</t>
  </si>
  <si>
    <t>1er quintile</t>
  </si>
  <si>
    <t>2e quintile</t>
  </si>
  <si>
    <t>3e quintile</t>
  </si>
  <si>
    <t>4e quintile</t>
  </si>
  <si>
    <t>5e quintile</t>
  </si>
  <si>
    <t>Définition des quintiles de revenu total des ménages par province, 2025</t>
  </si>
  <si>
    <t>39,008 - 67,862</t>
  </si>
  <si>
    <t>35,077 - 62,048</t>
  </si>
  <si>
    <t>Household total income quintile definition by province,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</si>
</sst>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\ ##0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#,#0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Segoe UI Semibold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2" fillId="2" borderId="0" xfId="0" applyFont="1" applyFill="1"/>
    <xf numFmtId="0" fontId="0" fillId="2" borderId="0" xfId="0" applyFont="1" applyFill="1"/>
    <xf numFmtId="0" fontId="1" fillId="2" borderId="0" xfId="0" applyFont="1" applyFill="1"/>
    <xf numFmtId="0" fontId="0" fillId="2" borderId="0" xfId="0" applyFont="1" applyFill="1" applyAlignment="1">
      <alignment horizontal="right" vertical="center" wrapText="1"/>
    </xf>
    <xf numFmtId="0" fontId="0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164" fontId="0" fillId="2" borderId="0" xfId="0" applyNumberFormat="1" applyFill="1"/>
    <xf numFmtId="166" fontId="0" fillId="2" borderId="0" xfId="2" applyNumberFormat="1" applyFont="1" applyFill="1"/>
    <xf numFmtId="3" fontId="0" fillId="2" borderId="0" xfId="1" applyNumberFormat="1" applyFont="1" applyFill="1"/>
    <xf numFmtId="0" fontId="1" fillId="2" borderId="0" xfId="0" applyFont="1" applyFill="1" applyAlignment="1">
      <alignment horizontal="right"/>
    </xf>
    <xf numFmtId="9" fontId="0" fillId="2" borderId="0" xfId="2" applyFont="1" applyFill="1"/>
    <xf numFmtId="1" fontId="0" fillId="2" borderId="0" xfId="0" applyNumberFormat="1" applyFill="1"/>
    <xf numFmtId="164" fontId="0" fillId="2" borderId="0" xfId="1" applyNumberFormat="1" applyFont="1" applyFill="1"/>
    <xf numFmtId="168" fontId="0" fillId="2" borderId="0" xfId="2" applyNumberFormat="1" applyFont="1" applyFill="1"/>
    <xf numFmtId="0" fontId="0" fillId="2" borderId="0" xfId="0" applyFill="1" applyAlignment="1"/>
    <xf numFmtId="0" fontId="0" fillId="2" borderId="1" xfId="0" applyFill="1" applyBorder="1" applyAlignment="1">
      <alignment horizontal="center"/>
    </xf>
    <xf numFmtId="165" fontId="0" fillId="2" borderId="0" xfId="1" applyNumberFormat="1" applyFont="1" applyFill="1" applyAlignment="1">
      <alignment horizontal="right"/>
    </xf>
    <xf numFmtId="166" fontId="0" fillId="2" borderId="0" xfId="2" applyNumberFormat="1" applyFont="1" applyFill="1" applyAlignment="1">
      <alignment horizontal="right"/>
    </xf>
    <xf numFmtId="3" fontId="0" fillId="2" borderId="0" xfId="1" applyNumberFormat="1" applyFont="1" applyFill="1" applyAlignment="1">
      <alignment horizontal="right"/>
    </xf>
    <xf numFmtId="1" fontId="0" fillId="2" borderId="0" xfId="0" applyNumberFormat="1" applyFill="1" applyAlignment="1">
      <alignment horizontal="right"/>
    </xf>
    <xf numFmtId="167" fontId="0" fillId="2" borderId="0" xfId="1" applyNumberFormat="1" applyFont="1" applyFill="1" applyAlignment="1">
      <alignment horizontal="right"/>
    </xf>
    <xf numFmtId="3" fontId="0" fillId="2" borderId="0" xfId="0" applyNumberFormat="1" applyFill="1" applyAlignment="1">
      <alignment horizontal="right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B985C-BEC8-4156-962D-959203864A08}">
  <dimension ref="A1:I38"/>
  <sheetViews>
    <sheetView workbookViewId="0">
      <selection activeCell="I21" sqref="I21"/>
    </sheetView>
  </sheetViews>
  <sheetFormatPr defaultRowHeight="14.5" x14ac:dyDescent="0.35"/>
  <cols>
    <col min="1" max="1" width="9.1796875" style="4"/>
    <col min="2" max="2" width="14.6328125" style="4" customWidth="1"/>
    <col min="3" max="7" width="14.6328125" style="1" customWidth="1"/>
    <col min="8" max="9" width="15.26953125" style="1" customWidth="1"/>
    <col min="10" max="16384" width="8.7265625" style="1"/>
  </cols>
  <sheetData>
    <row r="1" spans="1:9" ht="16.5" x14ac:dyDescent="0.45">
      <c r="A1" s="3" t="s">
        <v>26</v>
      </c>
      <c r="B1" s="1"/>
    </row>
    <row r="2" spans="1:9" ht="16.5" x14ac:dyDescent="0.45">
      <c r="A2" s="3"/>
      <c r="B2" s="1"/>
    </row>
    <row r="3" spans="1:9" x14ac:dyDescent="0.35">
      <c r="A3" s="5" t="s">
        <v>19</v>
      </c>
    </row>
    <row r="4" spans="1:9" x14ac:dyDescent="0.35">
      <c r="B4" s="31" t="s">
        <v>13</v>
      </c>
      <c r="C4" s="31"/>
      <c r="D4" s="31" t="s">
        <v>14</v>
      </c>
      <c r="E4" s="31"/>
      <c r="F4" s="8"/>
      <c r="G4" s="5"/>
      <c r="H4" s="5"/>
      <c r="I4" s="5"/>
    </row>
    <row r="5" spans="1:9" x14ac:dyDescent="0.35">
      <c r="A5" s="1"/>
      <c r="B5" s="9" t="s">
        <v>15</v>
      </c>
      <c r="C5" s="9" t="s">
        <v>16</v>
      </c>
      <c r="D5" s="9" t="s">
        <v>15</v>
      </c>
      <c r="E5" s="9" t="s">
        <v>16</v>
      </c>
      <c r="F5" s="9" t="s">
        <v>17</v>
      </c>
      <c r="G5" s="10" t="s">
        <v>18</v>
      </c>
    </row>
    <row r="6" spans="1:9" x14ac:dyDescent="0.35">
      <c r="A6" s="1" t="s">
        <v>0</v>
      </c>
      <c r="B6" s="2">
        <v>185.3</v>
      </c>
      <c r="C6" s="2">
        <v>831.5</v>
      </c>
      <c r="D6" s="2">
        <v>232.9</v>
      </c>
      <c r="E6" s="2">
        <v>301.3</v>
      </c>
      <c r="F6" s="2">
        <v>-311.89999999999998</v>
      </c>
      <c r="G6" s="2">
        <f>SUM(B6:F6)</f>
        <v>1239.0999999999999</v>
      </c>
    </row>
    <row r="7" spans="1:9" x14ac:dyDescent="0.35">
      <c r="A7" s="1" t="s">
        <v>7</v>
      </c>
      <c r="B7" s="2">
        <v>66.099999999999994</v>
      </c>
      <c r="C7" s="2">
        <v>295.39999999999998</v>
      </c>
      <c r="D7" s="2">
        <v>45.7</v>
      </c>
      <c r="E7" s="2">
        <v>148</v>
      </c>
      <c r="F7" s="2">
        <v>-101.7</v>
      </c>
      <c r="G7" s="2">
        <f t="shared" ref="G7:G17" si="0">SUM(B7:F7)</f>
        <v>453.50000000000006</v>
      </c>
    </row>
    <row r="8" spans="1:9" x14ac:dyDescent="0.35">
      <c r="A8" s="1" t="s">
        <v>1</v>
      </c>
      <c r="B8" s="2">
        <v>411.5</v>
      </c>
      <c r="C8" s="2">
        <v>1742.8</v>
      </c>
      <c r="D8" s="2">
        <v>401.7</v>
      </c>
      <c r="E8" s="2">
        <v>669.6</v>
      </c>
      <c r="F8" s="2">
        <v>-684.7</v>
      </c>
      <c r="G8" s="2">
        <f t="shared" si="0"/>
        <v>2540.8999999999996</v>
      </c>
    </row>
    <row r="9" spans="1:9" x14ac:dyDescent="0.35">
      <c r="A9" s="1" t="s">
        <v>2</v>
      </c>
      <c r="B9" s="2">
        <v>299.3</v>
      </c>
      <c r="C9" s="2">
        <v>1305</v>
      </c>
      <c r="D9" s="2">
        <v>279.8</v>
      </c>
      <c r="E9" s="2">
        <v>619.1</v>
      </c>
      <c r="F9" s="2">
        <v>-469.6</v>
      </c>
      <c r="G9" s="2">
        <f t="shared" si="0"/>
        <v>2033.6</v>
      </c>
    </row>
    <row r="10" spans="1:9" x14ac:dyDescent="0.35">
      <c r="A10" s="1" t="s">
        <v>10</v>
      </c>
      <c r="B10" s="2">
        <v>3602.1</v>
      </c>
      <c r="C10" s="2">
        <v>14290.9</v>
      </c>
      <c r="D10" s="2">
        <v>5589.3</v>
      </c>
      <c r="E10" s="2">
        <v>11906.4</v>
      </c>
      <c r="F10" s="2">
        <v>-8107.7</v>
      </c>
      <c r="G10" s="2">
        <f t="shared" si="0"/>
        <v>27280.999999999996</v>
      </c>
    </row>
    <row r="11" spans="1:9" x14ac:dyDescent="0.35">
      <c r="A11" s="1" t="s">
        <v>3</v>
      </c>
      <c r="B11" s="2">
        <v>4323.8999999999996</v>
      </c>
      <c r="C11" s="2">
        <v>26296.3</v>
      </c>
      <c r="D11" s="2">
        <v>9719.9</v>
      </c>
      <c r="E11" s="2">
        <v>6919</v>
      </c>
      <c r="F11" s="2">
        <v>-8593.2999999999993</v>
      </c>
      <c r="G11" s="2">
        <f t="shared" si="0"/>
        <v>38665.800000000003</v>
      </c>
    </row>
    <row r="12" spans="1:9" x14ac:dyDescent="0.35">
      <c r="A12" s="1" t="s">
        <v>4</v>
      </c>
      <c r="B12" s="2">
        <v>328.3</v>
      </c>
      <c r="C12" s="2">
        <v>2289.4</v>
      </c>
      <c r="D12" s="2">
        <v>539</v>
      </c>
      <c r="E12" s="2">
        <v>1378.4</v>
      </c>
      <c r="F12" s="2">
        <v>-834.4</v>
      </c>
      <c r="G12" s="2">
        <f t="shared" si="0"/>
        <v>3700.7000000000003</v>
      </c>
    </row>
    <row r="13" spans="1:9" x14ac:dyDescent="0.35">
      <c r="A13" s="1" t="s">
        <v>5</v>
      </c>
      <c r="B13" s="2">
        <v>280.5</v>
      </c>
      <c r="C13" s="2">
        <v>1862.4</v>
      </c>
      <c r="D13" s="2">
        <v>568.20000000000005</v>
      </c>
      <c r="E13" s="2">
        <v>1341.1</v>
      </c>
      <c r="F13" s="2">
        <v>-785.6</v>
      </c>
      <c r="G13" s="2">
        <f t="shared" si="0"/>
        <v>3266.6000000000004</v>
      </c>
    </row>
    <row r="14" spans="1:9" x14ac:dyDescent="0.35">
      <c r="A14" s="1" t="s">
        <v>6</v>
      </c>
      <c r="B14" s="2">
        <v>1114</v>
      </c>
      <c r="C14" s="2">
        <v>7954.1</v>
      </c>
      <c r="D14" s="2">
        <v>2438.9</v>
      </c>
      <c r="E14" s="2">
        <v>6638.7</v>
      </c>
      <c r="F14" s="2">
        <v>-3709.5</v>
      </c>
      <c r="G14" s="2">
        <f t="shared" si="0"/>
        <v>14436.2</v>
      </c>
    </row>
    <row r="15" spans="1:9" x14ac:dyDescent="0.35">
      <c r="A15" s="1" t="s">
        <v>11</v>
      </c>
      <c r="B15" s="2">
        <v>1562.9</v>
      </c>
      <c r="C15" s="2">
        <v>8618.2999999999993</v>
      </c>
      <c r="D15" s="2">
        <v>3444</v>
      </c>
      <c r="E15" s="2">
        <v>2193.3000000000002</v>
      </c>
      <c r="F15" s="2">
        <v>-2726</v>
      </c>
      <c r="G15" s="2">
        <f t="shared" si="0"/>
        <v>13092.5</v>
      </c>
    </row>
    <row r="16" spans="1:9" x14ac:dyDescent="0.35">
      <c r="A16" s="1"/>
      <c r="B16" s="2"/>
      <c r="C16" s="2"/>
      <c r="D16" s="2"/>
      <c r="E16" s="2"/>
      <c r="F16" s="2"/>
    </row>
    <row r="17" spans="1:9" x14ac:dyDescent="0.35">
      <c r="A17" s="1" t="s">
        <v>12</v>
      </c>
      <c r="B17" s="2">
        <v>12173.9</v>
      </c>
      <c r="C17" s="2">
        <v>65486.2</v>
      </c>
      <c r="D17" s="2">
        <v>23259.3</v>
      </c>
      <c r="E17" s="2">
        <v>32115</v>
      </c>
      <c r="F17" s="2">
        <v>-26324.3</v>
      </c>
      <c r="G17" s="2">
        <f t="shared" si="0"/>
        <v>106710.09999999999</v>
      </c>
    </row>
    <row r="18" spans="1:9" x14ac:dyDescent="0.35">
      <c r="A18" s="7"/>
      <c r="B18" s="6"/>
    </row>
    <row r="19" spans="1:9" x14ac:dyDescent="0.35">
      <c r="A19" s="30" t="s">
        <v>9</v>
      </c>
      <c r="B19" s="30"/>
      <c r="C19" s="30"/>
      <c r="D19" s="30"/>
      <c r="E19" s="30"/>
    </row>
    <row r="22" spans="1:9" x14ac:dyDescent="0.35">
      <c r="A22" s="5" t="s">
        <v>20</v>
      </c>
    </row>
    <row r="23" spans="1:9" x14ac:dyDescent="0.35">
      <c r="B23" s="31" t="s">
        <v>13</v>
      </c>
      <c r="C23" s="31"/>
      <c r="D23" s="31" t="s">
        <v>14</v>
      </c>
      <c r="E23" s="31"/>
      <c r="F23" s="8"/>
      <c r="G23" s="5"/>
      <c r="H23" s="5"/>
      <c r="I23" s="5"/>
    </row>
    <row r="24" spans="1:9" x14ac:dyDescent="0.35">
      <c r="A24" s="1"/>
      <c r="B24" s="9" t="s">
        <v>15</v>
      </c>
      <c r="C24" s="9" t="s">
        <v>16</v>
      </c>
      <c r="D24" s="9" t="s">
        <v>15</v>
      </c>
      <c r="E24" s="9" t="s">
        <v>16</v>
      </c>
      <c r="F24" s="9" t="s">
        <v>17</v>
      </c>
      <c r="G24" s="10" t="s">
        <v>18</v>
      </c>
    </row>
    <row r="25" spans="1:9" x14ac:dyDescent="0.35">
      <c r="A25" s="1" t="s">
        <v>0</v>
      </c>
      <c r="B25" s="2">
        <v>185.3</v>
      </c>
      <c r="C25" s="2">
        <v>391.8</v>
      </c>
      <c r="D25" s="2">
        <v>232.9</v>
      </c>
      <c r="E25" s="2">
        <v>38</v>
      </c>
      <c r="F25" s="2">
        <v>-207</v>
      </c>
      <c r="G25" s="2">
        <f t="shared" ref="G25:G34" si="1">SUM(B25:F25)</f>
        <v>641</v>
      </c>
    </row>
    <row r="26" spans="1:9" x14ac:dyDescent="0.35">
      <c r="A26" s="1" t="s">
        <v>7</v>
      </c>
      <c r="B26" s="2">
        <v>66.099999999999994</v>
      </c>
      <c r="C26" s="2">
        <v>137.9</v>
      </c>
      <c r="D26" s="2">
        <v>45.7</v>
      </c>
      <c r="E26" s="2">
        <v>15.8</v>
      </c>
      <c r="F26" s="2">
        <v>-62.7</v>
      </c>
      <c r="G26" s="2">
        <f t="shared" si="1"/>
        <v>202.8</v>
      </c>
    </row>
    <row r="27" spans="1:9" x14ac:dyDescent="0.35">
      <c r="A27" s="1" t="s">
        <v>1</v>
      </c>
      <c r="B27" s="2">
        <v>411.5</v>
      </c>
      <c r="C27" s="2">
        <v>809.9</v>
      </c>
      <c r="D27" s="2">
        <v>401.7</v>
      </c>
      <c r="E27" s="2">
        <v>146.69999999999999</v>
      </c>
      <c r="F27" s="2">
        <v>-482.2</v>
      </c>
      <c r="G27" s="2">
        <f t="shared" si="1"/>
        <v>1287.6000000000001</v>
      </c>
    </row>
    <row r="28" spans="1:9" x14ac:dyDescent="0.35">
      <c r="A28" s="1" t="s">
        <v>2</v>
      </c>
      <c r="B28" s="2">
        <v>299.3</v>
      </c>
      <c r="C28" s="2">
        <v>611.9</v>
      </c>
      <c r="D28" s="2">
        <v>279.8</v>
      </c>
      <c r="E28" s="2">
        <v>85</v>
      </c>
      <c r="F28" s="2">
        <v>-306.8</v>
      </c>
      <c r="G28" s="2">
        <f t="shared" si="1"/>
        <v>969.2</v>
      </c>
    </row>
    <row r="29" spans="1:9" x14ac:dyDescent="0.35">
      <c r="A29" s="1" t="s">
        <v>10</v>
      </c>
      <c r="B29" s="2">
        <v>3602</v>
      </c>
      <c r="C29" s="2">
        <v>6652.1</v>
      </c>
      <c r="D29" s="2">
        <v>5589.3</v>
      </c>
      <c r="E29" s="2">
        <v>354.7</v>
      </c>
      <c r="F29" s="2">
        <v>-4521.8</v>
      </c>
      <c r="G29" s="2">
        <f t="shared" si="1"/>
        <v>11676.300000000003</v>
      </c>
    </row>
    <row r="30" spans="1:9" x14ac:dyDescent="0.35">
      <c r="A30" s="1" t="s">
        <v>3</v>
      </c>
      <c r="B30" s="2">
        <v>4323.8999999999996</v>
      </c>
      <c r="C30" s="2">
        <v>11971.6</v>
      </c>
      <c r="D30" s="2">
        <v>9719.9</v>
      </c>
      <c r="E30" s="2">
        <v>1159.0999999999999</v>
      </c>
      <c r="F30" s="2">
        <v>-5316.9</v>
      </c>
      <c r="G30" s="2">
        <f t="shared" si="1"/>
        <v>21857.599999999999</v>
      </c>
    </row>
    <row r="31" spans="1:9" x14ac:dyDescent="0.35">
      <c r="A31" s="1" t="s">
        <v>4</v>
      </c>
      <c r="B31" s="2">
        <v>328.3</v>
      </c>
      <c r="C31" s="2">
        <v>1052.9000000000001</v>
      </c>
      <c r="D31" s="2">
        <v>539</v>
      </c>
      <c r="E31" s="2">
        <v>87.5</v>
      </c>
      <c r="F31" s="2">
        <v>-390.9</v>
      </c>
      <c r="G31" s="2">
        <f t="shared" si="1"/>
        <v>1616.8000000000002</v>
      </c>
    </row>
    <row r="32" spans="1:9" x14ac:dyDescent="0.35">
      <c r="A32" s="1" t="s">
        <v>5</v>
      </c>
      <c r="B32" s="2">
        <v>280.5</v>
      </c>
      <c r="C32" s="2">
        <v>847.9</v>
      </c>
      <c r="D32" s="2">
        <v>568.20000000000005</v>
      </c>
      <c r="E32" s="2">
        <v>44.8</v>
      </c>
      <c r="F32" s="2">
        <v>-336.7</v>
      </c>
      <c r="G32" s="2">
        <f t="shared" si="1"/>
        <v>1404.7</v>
      </c>
    </row>
    <row r="33" spans="1:7" x14ac:dyDescent="0.35">
      <c r="A33" s="1" t="s">
        <v>6</v>
      </c>
      <c r="B33" s="2">
        <v>1114</v>
      </c>
      <c r="C33" s="2">
        <v>3608.1</v>
      </c>
      <c r="D33" s="2">
        <v>2438.9</v>
      </c>
      <c r="E33" s="2">
        <v>241.9</v>
      </c>
      <c r="F33" s="2">
        <v>-1462.4</v>
      </c>
      <c r="G33" s="2">
        <f t="shared" si="1"/>
        <v>5940.5</v>
      </c>
    </row>
    <row r="34" spans="1:7" x14ac:dyDescent="0.35">
      <c r="A34" s="1" t="s">
        <v>11</v>
      </c>
      <c r="B34" s="2">
        <v>1563.1</v>
      </c>
      <c r="C34" s="2">
        <v>3919.2</v>
      </c>
      <c r="D34" s="2">
        <v>3444</v>
      </c>
      <c r="E34" s="2">
        <v>255</v>
      </c>
      <c r="F34" s="2">
        <v>-1709.1</v>
      </c>
      <c r="G34" s="2">
        <f t="shared" si="1"/>
        <v>7472.1999999999989</v>
      </c>
    </row>
    <row r="35" spans="1:7" x14ac:dyDescent="0.35">
      <c r="A35" s="1"/>
      <c r="B35" s="2"/>
      <c r="C35" s="2"/>
      <c r="D35" s="2"/>
      <c r="E35" s="2"/>
      <c r="F35" s="2"/>
    </row>
    <row r="36" spans="1:7" x14ac:dyDescent="0.35">
      <c r="A36" s="1" t="s">
        <v>12</v>
      </c>
      <c r="B36" s="2">
        <v>12173.9</v>
      </c>
      <c r="C36" s="2">
        <v>30003.3</v>
      </c>
      <c r="D36" s="2">
        <v>23259.3</v>
      </c>
      <c r="E36" s="2">
        <v>2428.6</v>
      </c>
      <c r="F36" s="2">
        <v>-14796.6</v>
      </c>
      <c r="G36" s="2">
        <f>SUM(B36:F36)</f>
        <v>53068.500000000007</v>
      </c>
    </row>
    <row r="37" spans="1:7" x14ac:dyDescent="0.35">
      <c r="A37" s="7"/>
      <c r="B37" s="6"/>
    </row>
    <row r="38" spans="1:7" x14ac:dyDescent="0.35">
      <c r="A38" s="30" t="s">
        <v>9</v>
      </c>
      <c r="B38" s="30"/>
      <c r="C38" s="30"/>
      <c r="D38" s="30"/>
      <c r="E38" s="30"/>
    </row>
  </sheetData>
  <mergeCells count="6">
    <mergeCell ref="A38:E38"/>
    <mergeCell ref="A19:E19"/>
    <mergeCell ref="B4:C4"/>
    <mergeCell ref="D4:E4"/>
    <mergeCell ref="B23:C23"/>
    <mergeCell ref="D23:E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192D4-B1CB-49C4-8939-30F5F5AEEABD}">
  <dimension ref="A1:E56"/>
  <sheetViews>
    <sheetView workbookViewId="0">
      <selection activeCell="A15" sqref="A15:E15"/>
    </sheetView>
  </sheetViews>
  <sheetFormatPr defaultRowHeight="14.5" x14ac:dyDescent="0.35"/>
  <cols>
    <col min="1" max="1" width="58.6328125" style="1" customWidth="1"/>
    <col min="2" max="2" width="10.90625" style="1" customWidth="1"/>
    <col min="3" max="3" width="11.08984375" style="1" customWidth="1"/>
    <col min="4" max="4" width="10.7265625" style="1" customWidth="1"/>
    <col min="5" max="16384" width="8.7265625" style="1"/>
  </cols>
  <sheetData>
    <row r="1" spans="1:5" ht="16.5" x14ac:dyDescent="0.45">
      <c r="A1" s="3" t="s">
        <v>42</v>
      </c>
    </row>
    <row r="3" spans="1:5" x14ac:dyDescent="0.35">
      <c r="A3" s="5" t="s">
        <v>19</v>
      </c>
    </row>
    <row r="4" spans="1:5" x14ac:dyDescent="0.35">
      <c r="A4" s="5" t="s">
        <v>29</v>
      </c>
    </row>
    <row r="5" spans="1:5" x14ac:dyDescent="0.35">
      <c r="B5" s="20" t="s">
        <v>38</v>
      </c>
      <c r="C5" s="20" t="s">
        <v>39</v>
      </c>
      <c r="D5" s="10" t="s">
        <v>40</v>
      </c>
    </row>
    <row r="6" spans="1:5" x14ac:dyDescent="0.35">
      <c r="A6" s="19" t="s">
        <v>30</v>
      </c>
      <c r="B6" s="21">
        <v>3518.2910000000002</v>
      </c>
      <c r="C6" s="21">
        <v>3418.7370000000001</v>
      </c>
      <c r="D6" s="21">
        <v>6937.0280000000002</v>
      </c>
    </row>
    <row r="7" spans="1:5" x14ac:dyDescent="0.35">
      <c r="A7" s="19" t="s">
        <v>31</v>
      </c>
      <c r="B7" s="22">
        <v>8.6068821767827736E-2</v>
      </c>
      <c r="C7" s="22">
        <v>8.3633407675510099E-2</v>
      </c>
      <c r="D7" s="22">
        <f>B7+C7</f>
        <v>0.16970222944333785</v>
      </c>
    </row>
    <row r="8" spans="1:5" x14ac:dyDescent="0.35">
      <c r="A8" s="19" t="s">
        <v>32</v>
      </c>
      <c r="B8" s="21">
        <v>9889</v>
      </c>
      <c r="C8" s="21">
        <v>9325</v>
      </c>
      <c r="D8" s="21">
        <v>9611</v>
      </c>
    </row>
    <row r="9" spans="1:5" x14ac:dyDescent="0.35">
      <c r="A9" s="19" t="s">
        <v>33</v>
      </c>
      <c r="B9" s="22">
        <v>0.52400000000000002</v>
      </c>
      <c r="C9" s="22">
        <v>0.48699999999999999</v>
      </c>
      <c r="D9" s="22">
        <v>0.50600000000000001</v>
      </c>
    </row>
    <row r="10" spans="1:5" x14ac:dyDescent="0.35">
      <c r="A10" s="19" t="s">
        <v>34</v>
      </c>
      <c r="B10" s="21">
        <v>9020.0840000000007</v>
      </c>
      <c r="C10" s="21">
        <v>8707.1640000000007</v>
      </c>
      <c r="D10" s="21">
        <v>17727.248</v>
      </c>
    </row>
    <row r="11" spans="1:5" x14ac:dyDescent="0.35">
      <c r="A11" s="19" t="s">
        <v>35</v>
      </c>
      <c r="B11" s="22">
        <v>0.22066054289620579</v>
      </c>
      <c r="C11" s="22">
        <v>0.21300550364345816</v>
      </c>
      <c r="D11" s="22">
        <v>0.4336009987658781</v>
      </c>
    </row>
    <row r="12" spans="1:5" x14ac:dyDescent="0.35">
      <c r="A12" s="19" t="s">
        <v>36</v>
      </c>
      <c r="B12" s="23">
        <v>-3687</v>
      </c>
      <c r="C12" s="23">
        <v>-3836</v>
      </c>
      <c r="D12" s="23">
        <v>-3760</v>
      </c>
    </row>
    <row r="13" spans="1:5" x14ac:dyDescent="0.35">
      <c r="A13" s="19" t="s">
        <v>37</v>
      </c>
      <c r="B13" s="22">
        <v>-4.8000000000000001E-2</v>
      </c>
      <c r="C13" s="22">
        <v>-7.0000000000000007E-2</v>
      </c>
      <c r="D13" s="22">
        <v>-5.7000000000000002E-2</v>
      </c>
    </row>
    <row r="14" spans="1:5" x14ac:dyDescent="0.35">
      <c r="A14" s="19"/>
      <c r="B14" s="22"/>
      <c r="C14" s="22"/>
      <c r="D14" s="22"/>
    </row>
    <row r="15" spans="1:5" x14ac:dyDescent="0.35">
      <c r="A15" s="30" t="s">
        <v>9</v>
      </c>
      <c r="B15" s="30"/>
      <c r="C15" s="30"/>
      <c r="D15" s="30"/>
      <c r="E15" s="30"/>
    </row>
    <row r="16" spans="1:5" x14ac:dyDescent="0.35">
      <c r="B16" s="10"/>
      <c r="C16" s="10"/>
      <c r="D16" s="10"/>
    </row>
    <row r="17" spans="1:5" x14ac:dyDescent="0.35">
      <c r="A17" s="5" t="s">
        <v>41</v>
      </c>
      <c r="B17" s="10"/>
      <c r="C17" s="10"/>
      <c r="D17" s="10"/>
    </row>
    <row r="18" spans="1:5" x14ac:dyDescent="0.35">
      <c r="B18" s="20" t="s">
        <v>38</v>
      </c>
      <c r="C18" s="20" t="s">
        <v>39</v>
      </c>
      <c r="D18" s="10" t="s">
        <v>40</v>
      </c>
    </row>
    <row r="19" spans="1:5" x14ac:dyDescent="0.35">
      <c r="A19" s="19" t="s">
        <v>57</v>
      </c>
      <c r="B19" s="24">
        <v>303.01900000000001</v>
      </c>
      <c r="C19" s="24">
        <v>248.089</v>
      </c>
      <c r="D19" s="24">
        <v>551.10799999999995</v>
      </c>
    </row>
    <row r="20" spans="1:5" x14ac:dyDescent="0.35">
      <c r="A20" s="19" t="s">
        <v>60</v>
      </c>
      <c r="B20" s="22">
        <v>0.45624947301220198</v>
      </c>
      <c r="C20" s="22">
        <v>0.37354250231874631</v>
      </c>
      <c r="D20" s="22">
        <v>0.82979197533094817</v>
      </c>
    </row>
    <row r="21" spans="1:5" x14ac:dyDescent="0.35">
      <c r="A21" s="19" t="s">
        <v>32</v>
      </c>
      <c r="B21" s="25">
        <v>6021</v>
      </c>
      <c r="C21" s="25">
        <v>5706</v>
      </c>
      <c r="D21" s="25">
        <v>5880</v>
      </c>
    </row>
    <row r="22" spans="1:5" x14ac:dyDescent="0.35">
      <c r="A22" s="19" t="s">
        <v>33</v>
      </c>
      <c r="B22" s="22">
        <v>0.105</v>
      </c>
      <c r="C22" s="22">
        <v>0.129</v>
      </c>
      <c r="D22" s="22">
        <v>0.114</v>
      </c>
    </row>
    <row r="23" spans="1:5" x14ac:dyDescent="0.35">
      <c r="A23" s="19" t="s">
        <v>58</v>
      </c>
      <c r="B23" s="24">
        <v>58.668999999999997</v>
      </c>
      <c r="C23" s="24">
        <v>54.344999999999999</v>
      </c>
      <c r="D23" s="24">
        <v>113.014</v>
      </c>
    </row>
    <row r="24" spans="1:5" x14ac:dyDescent="0.35">
      <c r="A24" s="19" t="s">
        <v>59</v>
      </c>
      <c r="B24" s="22">
        <v>8.8336706055240355E-2</v>
      </c>
      <c r="C24" s="22">
        <v>8.1826148231127813E-2</v>
      </c>
      <c r="D24" s="22">
        <v>0.17016285428636815</v>
      </c>
    </row>
    <row r="25" spans="1:5" x14ac:dyDescent="0.35">
      <c r="A25" s="19" t="s">
        <v>36</v>
      </c>
      <c r="B25" s="26">
        <v>-1448</v>
      </c>
      <c r="C25" s="26">
        <v>-2376</v>
      </c>
      <c r="D25" s="26">
        <v>-1894</v>
      </c>
    </row>
    <row r="26" spans="1:5" x14ac:dyDescent="0.35">
      <c r="A26" s="19" t="s">
        <v>37</v>
      </c>
      <c r="B26" s="22">
        <v>-1.7999999999999999E-2</v>
      </c>
      <c r="C26" s="22">
        <v>-3.7999999999999999E-2</v>
      </c>
      <c r="D26" s="22">
        <v>-2.7E-2</v>
      </c>
    </row>
    <row r="27" spans="1:5" x14ac:dyDescent="0.35">
      <c r="B27" s="10"/>
      <c r="C27" s="10"/>
      <c r="D27" s="10"/>
    </row>
    <row r="28" spans="1:5" x14ac:dyDescent="0.35">
      <c r="A28" s="30" t="s">
        <v>9</v>
      </c>
      <c r="B28" s="30"/>
      <c r="C28" s="30"/>
      <c r="D28" s="30"/>
      <c r="E28" s="30"/>
    </row>
    <row r="29" spans="1:5" x14ac:dyDescent="0.35">
      <c r="B29" s="10"/>
      <c r="C29" s="10"/>
      <c r="D29" s="10"/>
    </row>
    <row r="30" spans="1:5" x14ac:dyDescent="0.35">
      <c r="A30" s="5" t="s">
        <v>20</v>
      </c>
      <c r="B30" s="10"/>
      <c r="C30" s="10"/>
      <c r="D30" s="10"/>
    </row>
    <row r="31" spans="1:5" x14ac:dyDescent="0.35">
      <c r="A31" s="5" t="s">
        <v>29</v>
      </c>
      <c r="B31" s="10"/>
      <c r="C31" s="10"/>
      <c r="D31" s="10"/>
    </row>
    <row r="32" spans="1:5" x14ac:dyDescent="0.35">
      <c r="B32" s="20" t="s">
        <v>38</v>
      </c>
      <c r="C32" s="20" t="s">
        <v>39</v>
      </c>
      <c r="D32" s="10" t="s">
        <v>40</v>
      </c>
    </row>
    <row r="33" spans="1:5" x14ac:dyDescent="0.35">
      <c r="A33" s="19" t="s">
        <v>30</v>
      </c>
      <c r="B33" s="21">
        <v>2479.6179999999999</v>
      </c>
      <c r="C33" s="21">
        <v>2243.7260000000001</v>
      </c>
      <c r="D33" s="21">
        <v>4723.3440000000001</v>
      </c>
    </row>
    <row r="34" spans="1:5" x14ac:dyDescent="0.35">
      <c r="A34" s="19" t="s">
        <v>31</v>
      </c>
      <c r="B34" s="22">
        <v>6.0659507611592521E-2</v>
      </c>
      <c r="C34" s="22">
        <v>5.4888823349132025E-2</v>
      </c>
      <c r="D34" s="22">
        <v>0.11554833096072455</v>
      </c>
    </row>
    <row r="35" spans="1:5" x14ac:dyDescent="0.35">
      <c r="A35" s="19" t="s">
        <v>32</v>
      </c>
      <c r="B35" s="21">
        <v>7241</v>
      </c>
      <c r="C35" s="21">
        <v>6910</v>
      </c>
      <c r="D35" s="21">
        <v>7084</v>
      </c>
    </row>
    <row r="36" spans="1:5" x14ac:dyDescent="0.35">
      <c r="A36" s="19" t="s">
        <v>33</v>
      </c>
      <c r="B36" s="22">
        <v>0.27800000000000002</v>
      </c>
      <c r="C36" s="22">
        <v>0.28799999999999998</v>
      </c>
      <c r="D36" s="22">
        <v>0.28299999999999997</v>
      </c>
    </row>
    <row r="37" spans="1:5" x14ac:dyDescent="0.35">
      <c r="A37" s="19" t="s">
        <v>34</v>
      </c>
      <c r="B37" s="21">
        <v>9647.4830000000002</v>
      </c>
      <c r="C37" s="21">
        <v>9307.8150000000005</v>
      </c>
      <c r="D37" s="21">
        <v>18955.297999999999</v>
      </c>
    </row>
    <row r="38" spans="1:5" x14ac:dyDescent="0.35">
      <c r="A38" s="19" t="s">
        <v>35</v>
      </c>
      <c r="B38" s="22">
        <v>0.23600875960378151</v>
      </c>
      <c r="C38" s="22">
        <v>0.22769937742014904</v>
      </c>
      <c r="D38" s="22">
        <v>0.46370813702393049</v>
      </c>
    </row>
    <row r="39" spans="1:5" x14ac:dyDescent="0.35">
      <c r="A39" s="19" t="s">
        <v>36</v>
      </c>
      <c r="B39" s="26">
        <v>-1607</v>
      </c>
      <c r="C39" s="26">
        <v>-1928</v>
      </c>
      <c r="D39" s="26">
        <v>-1765</v>
      </c>
    </row>
    <row r="40" spans="1:5" x14ac:dyDescent="0.35">
      <c r="A40" s="19" t="s">
        <v>37</v>
      </c>
      <c r="B40" s="22">
        <v>-2.5000000000000001E-2</v>
      </c>
      <c r="C40" s="22">
        <v>-3.7999999999999999E-2</v>
      </c>
      <c r="D40" s="22">
        <v>-3.1E-2</v>
      </c>
    </row>
    <row r="41" spans="1:5" x14ac:dyDescent="0.35">
      <c r="A41" s="19"/>
      <c r="B41" s="22"/>
      <c r="C41" s="22"/>
      <c r="D41" s="22"/>
    </row>
    <row r="42" spans="1:5" x14ac:dyDescent="0.35">
      <c r="A42" s="30" t="s">
        <v>9</v>
      </c>
      <c r="B42" s="30"/>
      <c r="C42" s="30"/>
      <c r="D42" s="30"/>
      <c r="E42" s="30"/>
    </row>
    <row r="43" spans="1:5" x14ac:dyDescent="0.35">
      <c r="B43" s="10"/>
      <c r="C43" s="10"/>
      <c r="D43" s="10"/>
    </row>
    <row r="44" spans="1:5" x14ac:dyDescent="0.35">
      <c r="A44" s="5" t="s">
        <v>41</v>
      </c>
      <c r="B44" s="10"/>
      <c r="C44" s="10"/>
      <c r="D44" s="10"/>
    </row>
    <row r="45" spans="1:5" x14ac:dyDescent="0.35">
      <c r="B45" s="20" t="s">
        <v>38</v>
      </c>
      <c r="C45" s="20" t="s">
        <v>39</v>
      </c>
      <c r="D45" s="10" t="s">
        <v>40</v>
      </c>
    </row>
    <row r="46" spans="1:5" x14ac:dyDescent="0.35">
      <c r="A46" s="19" t="s">
        <v>57</v>
      </c>
      <c r="B46" s="24">
        <v>347.48099999999999</v>
      </c>
      <c r="C46" s="24">
        <v>286.06</v>
      </c>
      <c r="D46" s="24">
        <v>633.54100000000005</v>
      </c>
    </row>
    <row r="47" spans="1:5" x14ac:dyDescent="0.35">
      <c r="A47" s="19" t="s">
        <v>60</v>
      </c>
      <c r="B47" s="22">
        <v>0.523194991507968</v>
      </c>
      <c r="C47" s="22">
        <v>0.43071465568122957</v>
      </c>
      <c r="D47" s="22">
        <v>0.95390964718919768</v>
      </c>
    </row>
    <row r="48" spans="1:5" x14ac:dyDescent="0.35">
      <c r="A48" s="19" t="s">
        <v>32</v>
      </c>
      <c r="B48" s="25">
        <v>5587</v>
      </c>
      <c r="C48" s="25">
        <v>5460</v>
      </c>
      <c r="D48" s="25">
        <v>5530</v>
      </c>
    </row>
    <row r="49" spans="1:5" x14ac:dyDescent="0.35">
      <c r="A49" s="19" t="s">
        <v>33</v>
      </c>
      <c r="B49" s="22">
        <v>0.09</v>
      </c>
      <c r="C49" s="22">
        <v>0.114</v>
      </c>
      <c r="D49" s="22">
        <v>9.9000000000000005E-2</v>
      </c>
    </row>
    <row r="50" spans="1:5" x14ac:dyDescent="0.35">
      <c r="A50" s="19" t="s">
        <v>58</v>
      </c>
      <c r="B50" s="24">
        <v>14.237</v>
      </c>
      <c r="C50" s="24">
        <v>16.350999999999999</v>
      </c>
      <c r="D50" s="24">
        <v>30.588000000000001</v>
      </c>
    </row>
    <row r="51" spans="1:5" x14ac:dyDescent="0.35">
      <c r="A51" s="19" t="s">
        <v>59</v>
      </c>
      <c r="B51" s="22">
        <v>2.1436357942157817E-2</v>
      </c>
      <c r="C51" s="22">
        <v>2.461936424192052E-2</v>
      </c>
      <c r="D51" s="22">
        <v>4.6055722184078343E-2</v>
      </c>
    </row>
    <row r="52" spans="1:5" x14ac:dyDescent="0.35">
      <c r="A52" s="19" t="s">
        <v>36</v>
      </c>
      <c r="B52" s="26">
        <v>-4464</v>
      </c>
      <c r="C52" s="26">
        <v>-3896</v>
      </c>
      <c r="D52" s="26">
        <v>-4160</v>
      </c>
    </row>
    <row r="53" spans="1:5" x14ac:dyDescent="0.35">
      <c r="A53" s="19" t="s">
        <v>37</v>
      </c>
      <c r="B53" s="22">
        <v>-0.14699999999999999</v>
      </c>
      <c r="C53" s="22">
        <v>-9.2999999999999999E-2</v>
      </c>
      <c r="D53" s="22">
        <v>-0.114</v>
      </c>
    </row>
    <row r="55" spans="1:5" x14ac:dyDescent="0.35">
      <c r="A55" s="30" t="s">
        <v>9</v>
      </c>
      <c r="B55" s="30"/>
      <c r="C55" s="30"/>
      <c r="D55" s="30"/>
      <c r="E55" s="30"/>
    </row>
    <row r="56" spans="1:5" x14ac:dyDescent="0.35">
      <c r="A56" s="30"/>
      <c r="B56" s="30"/>
      <c r="C56" s="30"/>
      <c r="D56" s="30"/>
      <c r="E56" s="30"/>
    </row>
  </sheetData>
  <mergeCells count="5">
    <mergeCell ref="A56:E56"/>
    <mergeCell ref="A55:E55"/>
    <mergeCell ref="A42:E42"/>
    <mergeCell ref="A28:E28"/>
    <mergeCell ref="A15:E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B8AC-8187-4C56-9473-FB5F9FFBB6E4}">
  <dimension ref="A1:H39"/>
  <sheetViews>
    <sheetView topLeftCell="A24" workbookViewId="0">
      <selection activeCell="M22" sqref="M22"/>
    </sheetView>
  </sheetViews>
  <sheetFormatPr defaultRowHeight="14.5" x14ac:dyDescent="0.35"/>
  <cols>
    <col min="1" max="1" width="26.08984375" style="1" customWidth="1"/>
    <col min="2" max="2" width="7.08984375" style="1" customWidth="1"/>
    <col min="3" max="3" width="10.54296875" style="1" bestFit="1" customWidth="1"/>
    <col min="4" max="4" width="10.7265625" style="1" bestFit="1" customWidth="1"/>
    <col min="5" max="5" width="10.7265625" style="1" customWidth="1"/>
    <col min="6" max="6" width="10.81640625" style="1" bestFit="1" customWidth="1"/>
    <col min="7" max="7" width="11.08984375" style="1" bestFit="1" customWidth="1"/>
    <col min="8" max="8" width="12" style="1" bestFit="1" customWidth="1"/>
    <col min="9" max="16384" width="8.7265625" style="1"/>
  </cols>
  <sheetData>
    <row r="1" spans="1:8" ht="16.5" x14ac:dyDescent="0.45">
      <c r="A1" s="3" t="s">
        <v>43</v>
      </c>
    </row>
    <row r="3" spans="1:8" x14ac:dyDescent="0.35">
      <c r="A3" s="5" t="s">
        <v>19</v>
      </c>
    </row>
    <row r="4" spans="1:8" x14ac:dyDescent="0.35">
      <c r="C4" s="14" t="s">
        <v>44</v>
      </c>
      <c r="D4" s="14" t="s">
        <v>45</v>
      </c>
      <c r="E4" s="14" t="s">
        <v>46</v>
      </c>
      <c r="F4" s="14" t="s">
        <v>47</v>
      </c>
      <c r="G4" s="14" t="s">
        <v>48</v>
      </c>
      <c r="H4" s="14"/>
    </row>
    <row r="5" spans="1:8" x14ac:dyDescent="0.35">
      <c r="A5" s="32" t="s">
        <v>49</v>
      </c>
      <c r="B5" s="14" t="s">
        <v>50</v>
      </c>
      <c r="C5" s="2">
        <v>5889.634</v>
      </c>
      <c r="D5" s="2">
        <v>-7420.1530000000002</v>
      </c>
      <c r="E5" s="2">
        <v>-6365.5429999999997</v>
      </c>
      <c r="F5" s="2">
        <v>-6091.3850000000002</v>
      </c>
      <c r="G5" s="2">
        <v>-4639.1949999999997</v>
      </c>
      <c r="H5" s="2"/>
    </row>
    <row r="6" spans="1:8" x14ac:dyDescent="0.35">
      <c r="A6" s="32"/>
      <c r="B6" s="14" t="s">
        <v>51</v>
      </c>
      <c r="C6" s="12">
        <v>0.14399999999999999</v>
      </c>
      <c r="D6" s="12">
        <v>-0.113</v>
      </c>
      <c r="E6" s="12">
        <v>-7.5999999999999998E-2</v>
      </c>
      <c r="F6" s="12">
        <v>-5.3999999999999999E-2</v>
      </c>
      <c r="G6" s="12">
        <v>-2.1999999999999999E-2</v>
      </c>
      <c r="H6" s="12"/>
    </row>
    <row r="7" spans="1:8" x14ac:dyDescent="0.35">
      <c r="A7" s="32" t="s">
        <v>52</v>
      </c>
      <c r="B7" s="14" t="s">
        <v>50</v>
      </c>
      <c r="C7" s="2">
        <v>16124.406999999999</v>
      </c>
      <c r="D7" s="2">
        <v>451.779</v>
      </c>
      <c r="E7" s="2">
        <v>-2811.92</v>
      </c>
      <c r="F7" s="2">
        <v>-3848.5639999999999</v>
      </c>
      <c r="G7" s="2">
        <v>-3651.2620000000002</v>
      </c>
      <c r="H7" s="2"/>
    </row>
    <row r="8" spans="1:8" x14ac:dyDescent="0.35">
      <c r="A8" s="32"/>
      <c r="B8" s="14" t="s">
        <v>51</v>
      </c>
      <c r="C8" s="12">
        <v>0.33600000000000002</v>
      </c>
      <c r="D8" s="12">
        <v>6.0000000000000001E-3</v>
      </c>
      <c r="E8" s="12">
        <v>-0.03</v>
      </c>
      <c r="F8" s="12">
        <v>-3.1E-2</v>
      </c>
      <c r="G8" s="12">
        <v>-1.6E-2</v>
      </c>
      <c r="H8" s="12"/>
    </row>
    <row r="9" spans="1:8" x14ac:dyDescent="0.35">
      <c r="A9" s="32" t="s">
        <v>53</v>
      </c>
      <c r="B9" s="14" t="s">
        <v>50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/>
    </row>
    <row r="10" spans="1:8" x14ac:dyDescent="0.35">
      <c r="A10" s="32"/>
      <c r="B10" s="14" t="s">
        <v>51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/>
    </row>
    <row r="11" spans="1:8" x14ac:dyDescent="0.35">
      <c r="A11" s="32" t="s">
        <v>54</v>
      </c>
      <c r="B11" s="14" t="s">
        <v>50</v>
      </c>
      <c r="C11" s="2">
        <v>5247.183</v>
      </c>
      <c r="D11" s="2">
        <v>1312.261</v>
      </c>
      <c r="E11" s="2">
        <v>103.79300000000001</v>
      </c>
      <c r="F11" s="2">
        <v>314.48599999999999</v>
      </c>
      <c r="G11" s="2">
        <v>-855.49800000000005</v>
      </c>
      <c r="H11" s="2"/>
    </row>
    <row r="12" spans="1:8" x14ac:dyDescent="0.35">
      <c r="A12" s="32"/>
      <c r="B12" s="14" t="s">
        <v>51</v>
      </c>
      <c r="C12" s="12">
        <v>0.13400000000000001</v>
      </c>
      <c r="D12" s="12">
        <v>2.3E-2</v>
      </c>
      <c r="E12" s="12">
        <v>1E-3</v>
      </c>
      <c r="F12" s="12">
        <v>3.0000000000000001E-3</v>
      </c>
      <c r="G12" s="12">
        <v>-3.0000000000000001E-3</v>
      </c>
      <c r="H12" s="12"/>
    </row>
    <row r="13" spans="1:8" x14ac:dyDescent="0.35">
      <c r="A13" s="32" t="s">
        <v>55</v>
      </c>
      <c r="B13" s="14" t="s">
        <v>50</v>
      </c>
      <c r="C13" s="2">
        <v>6663.9740000000002</v>
      </c>
      <c r="D13" s="2">
        <v>-3773.9360000000001</v>
      </c>
      <c r="E13" s="2">
        <v>-3609.982</v>
      </c>
      <c r="F13" s="2">
        <v>-3585.12</v>
      </c>
      <c r="G13" s="2">
        <v>-1951.8910000000001</v>
      </c>
      <c r="H13" s="2"/>
    </row>
    <row r="14" spans="1:8" x14ac:dyDescent="0.35">
      <c r="A14" s="32"/>
      <c r="B14" s="14" t="s">
        <v>51</v>
      </c>
      <c r="C14" s="12">
        <v>0.33500000000000002</v>
      </c>
      <c r="D14" s="12">
        <v>-8.3000000000000004E-2</v>
      </c>
      <c r="E14" s="12">
        <v>-5.2999999999999999E-2</v>
      </c>
      <c r="F14" s="12">
        <v>-3.5999999999999997E-2</v>
      </c>
      <c r="G14" s="12">
        <v>-8.9999999999999993E-3</v>
      </c>
      <c r="H14" s="12"/>
    </row>
    <row r="15" spans="1:8" x14ac:dyDescent="0.35">
      <c r="A15" s="32" t="s">
        <v>56</v>
      </c>
      <c r="B15" s="14" t="s">
        <v>50</v>
      </c>
      <c r="C15" s="2">
        <v>22048.019</v>
      </c>
      <c r="D15" s="2">
        <v>4844.6469999999999</v>
      </c>
      <c r="E15" s="2">
        <v>-470.36200000000002</v>
      </c>
      <c r="F15" s="2">
        <v>-3098.1280000000002</v>
      </c>
      <c r="G15" s="2">
        <v>-2195.462</v>
      </c>
      <c r="H15" s="2"/>
    </row>
    <row r="16" spans="1:8" x14ac:dyDescent="0.35">
      <c r="A16" s="32"/>
      <c r="B16" s="14" t="s">
        <v>51</v>
      </c>
      <c r="C16" s="12">
        <v>0.80200000000000005</v>
      </c>
      <c r="D16" s="12">
        <v>8.6999999999999994E-2</v>
      </c>
      <c r="E16" s="12">
        <v>-6.0000000000000001E-3</v>
      </c>
      <c r="F16" s="12">
        <v>-2.8000000000000001E-2</v>
      </c>
      <c r="G16" s="12">
        <v>-0.01</v>
      </c>
      <c r="H16" s="12"/>
    </row>
    <row r="17" spans="1:8" x14ac:dyDescent="0.35">
      <c r="A17" s="32" t="s">
        <v>40</v>
      </c>
      <c r="B17" s="14" t="s">
        <v>50</v>
      </c>
      <c r="C17" s="2">
        <v>6179.1589999999997</v>
      </c>
      <c r="D17" s="2">
        <v>118.658</v>
      </c>
      <c r="E17" s="2">
        <v>-1357.894</v>
      </c>
      <c r="F17" s="2">
        <v>-2495.2240000000002</v>
      </c>
      <c r="G17" s="2">
        <v>-2445.21</v>
      </c>
      <c r="H17" s="2"/>
    </row>
    <row r="18" spans="1:8" x14ac:dyDescent="0.35">
      <c r="A18" s="32"/>
      <c r="B18" s="14" t="s">
        <v>51</v>
      </c>
      <c r="C18" s="12">
        <v>0.21099999999999999</v>
      </c>
      <c r="D18" s="12">
        <v>2E-3</v>
      </c>
      <c r="E18" s="12">
        <v>-1.7000000000000001E-2</v>
      </c>
      <c r="F18" s="12">
        <v>-2.1999999999999999E-2</v>
      </c>
      <c r="G18" s="12">
        <v>-1.0999999999999999E-2</v>
      </c>
      <c r="H18" s="12"/>
    </row>
    <row r="19" spans="1:8" x14ac:dyDescent="0.35">
      <c r="A19" s="27"/>
      <c r="B19" s="14"/>
      <c r="C19" s="12"/>
      <c r="D19" s="12"/>
      <c r="E19" s="12"/>
      <c r="F19" s="12"/>
      <c r="G19" s="12"/>
      <c r="H19" s="12"/>
    </row>
    <row r="20" spans="1:8" x14ac:dyDescent="0.35">
      <c r="A20" s="30" t="s">
        <v>9</v>
      </c>
      <c r="B20" s="30"/>
      <c r="C20" s="30"/>
      <c r="D20" s="30"/>
      <c r="E20" s="30"/>
    </row>
    <row r="22" spans="1:8" x14ac:dyDescent="0.35">
      <c r="A22" s="5" t="s">
        <v>20</v>
      </c>
    </row>
    <row r="23" spans="1:8" x14ac:dyDescent="0.35">
      <c r="C23" s="14" t="s">
        <v>44</v>
      </c>
      <c r="D23" s="14" t="s">
        <v>45</v>
      </c>
      <c r="E23" s="14" t="s">
        <v>46</v>
      </c>
      <c r="F23" s="14" t="s">
        <v>47</v>
      </c>
      <c r="G23" s="14" t="s">
        <v>48</v>
      </c>
      <c r="H23" s="14"/>
    </row>
    <row r="24" spans="1:8" x14ac:dyDescent="0.35">
      <c r="A24" s="32" t="s">
        <v>49</v>
      </c>
      <c r="B24" s="14" t="s">
        <v>50</v>
      </c>
      <c r="C24" s="2">
        <v>7312.8270000000002</v>
      </c>
      <c r="D24" s="2">
        <v>-3223.0830000000001</v>
      </c>
      <c r="E24" s="2">
        <v>-2177.7350000000001</v>
      </c>
      <c r="F24" s="2">
        <v>-1779.52</v>
      </c>
      <c r="G24" s="2">
        <v>-1143.7180000000001</v>
      </c>
      <c r="H24" s="2"/>
    </row>
    <row r="25" spans="1:8" x14ac:dyDescent="0.35">
      <c r="A25" s="32"/>
      <c r="B25" s="14" t="s">
        <v>51</v>
      </c>
      <c r="C25" s="12">
        <v>0.17899999999999999</v>
      </c>
      <c r="D25" s="12">
        <v>-4.9000000000000002E-2</v>
      </c>
      <c r="E25" s="12">
        <v>-2.5999999999999999E-2</v>
      </c>
      <c r="F25" s="12">
        <v>-1.6E-2</v>
      </c>
      <c r="G25" s="12">
        <v>-5.0000000000000001E-3</v>
      </c>
      <c r="H25" s="12"/>
    </row>
    <row r="26" spans="1:8" x14ac:dyDescent="0.35">
      <c r="A26" s="32" t="s">
        <v>52</v>
      </c>
      <c r="B26" s="14" t="s">
        <v>50</v>
      </c>
      <c r="C26" s="2">
        <v>14773.623</v>
      </c>
      <c r="D26" s="2">
        <v>-269.17899999999997</v>
      </c>
      <c r="E26" s="2">
        <v>-3345.0039999999999</v>
      </c>
      <c r="F26" s="2">
        <v>-3029.3470000000002</v>
      </c>
      <c r="G26" s="2">
        <v>-2362.5120000000002</v>
      </c>
      <c r="H26" s="2"/>
    </row>
    <row r="27" spans="1:8" x14ac:dyDescent="0.35">
      <c r="A27" s="32"/>
      <c r="B27" s="14" t="s">
        <v>51</v>
      </c>
      <c r="C27" s="12">
        <v>0.308</v>
      </c>
      <c r="D27" s="12">
        <v>-4.0000000000000001E-3</v>
      </c>
      <c r="E27" s="12">
        <v>-3.5999999999999997E-2</v>
      </c>
      <c r="F27" s="12">
        <v>-2.4E-2</v>
      </c>
      <c r="G27" s="12">
        <v>-1.0999999999999999E-2</v>
      </c>
      <c r="H27" s="12"/>
    </row>
    <row r="28" spans="1:8" x14ac:dyDescent="0.35">
      <c r="A28" s="32" t="s">
        <v>53</v>
      </c>
      <c r="B28" s="14" t="s">
        <v>50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/>
    </row>
    <row r="29" spans="1:8" x14ac:dyDescent="0.35">
      <c r="A29" s="32"/>
      <c r="B29" s="14" t="s">
        <v>51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/>
    </row>
    <row r="30" spans="1:8" x14ac:dyDescent="0.35">
      <c r="A30" s="32" t="s">
        <v>54</v>
      </c>
      <c r="B30" s="14" t="s">
        <v>50</v>
      </c>
      <c r="C30" s="2">
        <v>524.16099999999994</v>
      </c>
      <c r="D30" s="2">
        <v>-934.27300000000002</v>
      </c>
      <c r="E30" s="2">
        <v>-1189.8979999999999</v>
      </c>
      <c r="F30" s="2">
        <v>-1073.04</v>
      </c>
      <c r="G30" s="2">
        <v>-1612.578</v>
      </c>
      <c r="H30" s="2"/>
    </row>
    <row r="31" spans="1:8" x14ac:dyDescent="0.35">
      <c r="A31" s="32"/>
      <c r="B31" s="14" t="s">
        <v>51</v>
      </c>
      <c r="C31" s="12">
        <v>1.2999999999999999E-2</v>
      </c>
      <c r="D31" s="12">
        <v>-1.7000000000000001E-2</v>
      </c>
      <c r="E31" s="12">
        <v>-1.4999999999999999E-2</v>
      </c>
      <c r="F31" s="12">
        <v>-0.01</v>
      </c>
      <c r="G31" s="12">
        <v>-6.0000000000000001E-3</v>
      </c>
      <c r="H31" s="12"/>
    </row>
    <row r="32" spans="1:8" x14ac:dyDescent="0.35">
      <c r="A32" s="32" t="s">
        <v>55</v>
      </c>
      <c r="B32" s="14" t="s">
        <v>50</v>
      </c>
      <c r="C32" s="2">
        <v>8062.277</v>
      </c>
      <c r="D32" s="2">
        <v>-1282.04</v>
      </c>
      <c r="E32" s="2">
        <v>-1063.8430000000001</v>
      </c>
      <c r="F32" s="2">
        <v>-970.31299999999999</v>
      </c>
      <c r="G32" s="2">
        <v>-282.43799999999999</v>
      </c>
      <c r="H32" s="2"/>
    </row>
    <row r="33" spans="1:8" x14ac:dyDescent="0.35">
      <c r="A33" s="32"/>
      <c r="B33" s="14" t="s">
        <v>51</v>
      </c>
      <c r="C33" s="12">
        <v>0.40600000000000003</v>
      </c>
      <c r="D33" s="12">
        <v>-2.8000000000000001E-2</v>
      </c>
      <c r="E33" s="12">
        <v>-1.6E-2</v>
      </c>
      <c r="F33" s="12">
        <v>-0.01</v>
      </c>
      <c r="G33" s="12">
        <v>-1E-3</v>
      </c>
      <c r="H33" s="12"/>
    </row>
    <row r="34" spans="1:8" x14ac:dyDescent="0.35">
      <c r="A34" s="32" t="s">
        <v>56</v>
      </c>
      <c r="B34" s="14" t="s">
        <v>50</v>
      </c>
      <c r="C34" s="2">
        <v>19356.75</v>
      </c>
      <c r="D34" s="2">
        <v>2878.0569999999998</v>
      </c>
      <c r="E34" s="2">
        <v>-1175.943</v>
      </c>
      <c r="F34" s="2">
        <v>-2525.4459999999999</v>
      </c>
      <c r="G34" s="2">
        <v>-2868.2829999999999</v>
      </c>
      <c r="H34" s="2"/>
    </row>
    <row r="35" spans="1:8" x14ac:dyDescent="0.35">
      <c r="A35" s="32"/>
      <c r="B35" s="14" t="s">
        <v>51</v>
      </c>
      <c r="C35" s="12">
        <v>0.70399999999999996</v>
      </c>
      <c r="D35" s="12">
        <v>5.1999999999999998E-2</v>
      </c>
      <c r="E35" s="12">
        <v>-1.4999999999999999E-2</v>
      </c>
      <c r="F35" s="12">
        <v>-2.1999999999999999E-2</v>
      </c>
      <c r="G35" s="12">
        <v>-1.2999999999999999E-2</v>
      </c>
      <c r="H35" s="12"/>
    </row>
    <row r="36" spans="1:8" x14ac:dyDescent="0.35">
      <c r="A36" s="32" t="s">
        <v>40</v>
      </c>
      <c r="B36" s="14" t="s">
        <v>50</v>
      </c>
      <c r="C36" s="2">
        <v>6069.0739999999996</v>
      </c>
      <c r="D36" s="2">
        <v>-155.68700000000001</v>
      </c>
      <c r="E36" s="2">
        <v>-1447.6020000000001</v>
      </c>
      <c r="F36" s="2">
        <v>-2135.0219999999999</v>
      </c>
      <c r="G36" s="2">
        <v>-2331.8890000000001</v>
      </c>
      <c r="H36" s="2"/>
    </row>
    <row r="37" spans="1:8" x14ac:dyDescent="0.35">
      <c r="A37" s="32"/>
      <c r="B37" s="14" t="s">
        <v>51</v>
      </c>
      <c r="C37" s="12">
        <v>0.20699999999999999</v>
      </c>
      <c r="D37" s="12">
        <v>-3.0000000000000001E-3</v>
      </c>
      <c r="E37" s="12">
        <v>-1.7999999999999999E-2</v>
      </c>
      <c r="F37" s="12">
        <v>-1.9E-2</v>
      </c>
      <c r="G37" s="12">
        <v>-0.01</v>
      </c>
      <c r="H37" s="12"/>
    </row>
    <row r="39" spans="1:8" x14ac:dyDescent="0.35">
      <c r="A39" s="30" t="s">
        <v>9</v>
      </c>
      <c r="B39" s="30"/>
      <c r="C39" s="30"/>
      <c r="D39" s="30"/>
      <c r="E39" s="30"/>
    </row>
  </sheetData>
  <mergeCells count="16">
    <mergeCell ref="A39:E39"/>
    <mergeCell ref="A34:A35"/>
    <mergeCell ref="A36:A37"/>
    <mergeCell ref="A17:A18"/>
    <mergeCell ref="A24:A25"/>
    <mergeCell ref="A26:A27"/>
    <mergeCell ref="A28:A29"/>
    <mergeCell ref="A30:A31"/>
    <mergeCell ref="A32:A33"/>
    <mergeCell ref="A20:E20"/>
    <mergeCell ref="A15:A16"/>
    <mergeCell ref="A5:A6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AF94-1F5B-4C69-B9EF-AF8F651A1200}">
  <dimension ref="A1:C65"/>
  <sheetViews>
    <sheetView tabSelected="1" workbookViewId="0"/>
  </sheetViews>
  <sheetFormatPr defaultRowHeight="14.5" x14ac:dyDescent="0.35"/>
  <cols>
    <col min="1" max="1" width="8.7265625" style="1"/>
    <col min="2" max="2" width="18.54296875" style="1" customWidth="1"/>
    <col min="3" max="3" width="15.26953125" style="1" customWidth="1"/>
    <col min="4" max="16384" width="8.7265625" style="1"/>
  </cols>
  <sheetData>
    <row r="1" spans="1:3" ht="16.5" x14ac:dyDescent="0.45">
      <c r="A1" s="3" t="s">
        <v>197</v>
      </c>
    </row>
    <row r="3" spans="1:3" x14ac:dyDescent="0.35">
      <c r="C3" s="8">
        <v>2025</v>
      </c>
    </row>
    <row r="4" spans="1:3" x14ac:dyDescent="0.35">
      <c r="A4" s="28" t="s">
        <v>0</v>
      </c>
      <c r="B4" s="28" t="s">
        <v>85</v>
      </c>
      <c r="C4" s="1" t="s">
        <v>91</v>
      </c>
    </row>
    <row r="5" spans="1:3" x14ac:dyDescent="0.35">
      <c r="A5" s="29"/>
      <c r="B5" s="28" t="s">
        <v>86</v>
      </c>
      <c r="C5" s="1" t="s">
        <v>196</v>
      </c>
    </row>
    <row r="6" spans="1:3" x14ac:dyDescent="0.35">
      <c r="A6" s="29"/>
      <c r="B6" s="28" t="s">
        <v>87</v>
      </c>
      <c r="C6" s="1" t="s">
        <v>92</v>
      </c>
    </row>
    <row r="7" spans="1:3" x14ac:dyDescent="0.35">
      <c r="A7" s="29"/>
      <c r="B7" s="28" t="s">
        <v>88</v>
      </c>
      <c r="C7" s="1" t="s">
        <v>93</v>
      </c>
    </row>
    <row r="8" spans="1:3" x14ac:dyDescent="0.35">
      <c r="A8" s="29"/>
      <c r="B8" s="28" t="s">
        <v>89</v>
      </c>
      <c r="C8" s="1" t="s">
        <v>94</v>
      </c>
    </row>
    <row r="9" spans="1:3" x14ac:dyDescent="0.35">
      <c r="A9" s="29"/>
      <c r="B9" s="28"/>
    </row>
    <row r="10" spans="1:3" x14ac:dyDescent="0.35">
      <c r="A10" s="28" t="s">
        <v>7</v>
      </c>
      <c r="B10" s="28" t="s">
        <v>85</v>
      </c>
      <c r="C10" s="1" t="s">
        <v>95</v>
      </c>
    </row>
    <row r="11" spans="1:3" x14ac:dyDescent="0.35">
      <c r="A11" s="28" t="s">
        <v>90</v>
      </c>
      <c r="B11" s="28" t="s">
        <v>86</v>
      </c>
      <c r="C11" s="1" t="s">
        <v>96</v>
      </c>
    </row>
    <row r="12" spans="1:3" x14ac:dyDescent="0.35">
      <c r="A12" s="28"/>
      <c r="B12" s="28" t="s">
        <v>87</v>
      </c>
      <c r="C12" s="1" t="s">
        <v>97</v>
      </c>
    </row>
    <row r="13" spans="1:3" x14ac:dyDescent="0.35">
      <c r="A13" s="28"/>
      <c r="B13" s="28" t="s">
        <v>88</v>
      </c>
      <c r="C13" s="1" t="s">
        <v>98</v>
      </c>
    </row>
    <row r="14" spans="1:3" x14ac:dyDescent="0.35">
      <c r="A14" s="28"/>
      <c r="B14" s="28" t="s">
        <v>89</v>
      </c>
      <c r="C14" s="1" t="s">
        <v>99</v>
      </c>
    </row>
    <row r="15" spans="1:3" x14ac:dyDescent="0.35">
      <c r="A15" s="28"/>
      <c r="B15" s="28"/>
    </row>
    <row r="16" spans="1:3" x14ac:dyDescent="0.35">
      <c r="A16" s="28" t="s">
        <v>1</v>
      </c>
      <c r="B16" s="28" t="s">
        <v>85</v>
      </c>
      <c r="C16" s="2" t="s">
        <v>100</v>
      </c>
    </row>
    <row r="17" spans="1:3" x14ac:dyDescent="0.35">
      <c r="A17" s="28" t="s">
        <v>90</v>
      </c>
      <c r="B17" s="28" t="s">
        <v>86</v>
      </c>
      <c r="C17" s="1" t="s">
        <v>101</v>
      </c>
    </row>
    <row r="18" spans="1:3" x14ac:dyDescent="0.35">
      <c r="A18" s="28"/>
      <c r="B18" s="28" t="s">
        <v>87</v>
      </c>
      <c r="C18" s="1" t="s">
        <v>102</v>
      </c>
    </row>
    <row r="19" spans="1:3" x14ac:dyDescent="0.35">
      <c r="A19" s="28"/>
      <c r="B19" s="28" t="s">
        <v>88</v>
      </c>
      <c r="C19" s="1" t="s">
        <v>103</v>
      </c>
    </row>
    <row r="20" spans="1:3" x14ac:dyDescent="0.35">
      <c r="A20" s="28"/>
      <c r="B20" s="28" t="s">
        <v>89</v>
      </c>
      <c r="C20" s="1" t="s">
        <v>104</v>
      </c>
    </row>
    <row r="21" spans="1:3" x14ac:dyDescent="0.35">
      <c r="A21" s="28"/>
      <c r="B21" s="28"/>
    </row>
    <row r="22" spans="1:3" x14ac:dyDescent="0.35">
      <c r="A22" s="28" t="s">
        <v>2</v>
      </c>
      <c r="B22" s="28" t="s">
        <v>85</v>
      </c>
      <c r="C22" s="1" t="s">
        <v>105</v>
      </c>
    </row>
    <row r="23" spans="1:3" x14ac:dyDescent="0.35">
      <c r="A23" s="28" t="s">
        <v>90</v>
      </c>
      <c r="B23" s="28" t="s">
        <v>86</v>
      </c>
      <c r="C23" s="1" t="s">
        <v>106</v>
      </c>
    </row>
    <row r="24" spans="1:3" x14ac:dyDescent="0.35">
      <c r="A24" s="28"/>
      <c r="B24" s="28" t="s">
        <v>87</v>
      </c>
      <c r="C24" s="1" t="s">
        <v>107</v>
      </c>
    </row>
    <row r="25" spans="1:3" x14ac:dyDescent="0.35">
      <c r="A25" s="28"/>
      <c r="B25" s="28" t="s">
        <v>88</v>
      </c>
      <c r="C25" s="1" t="s">
        <v>108</v>
      </c>
    </row>
    <row r="26" spans="1:3" x14ac:dyDescent="0.35">
      <c r="A26" s="28"/>
      <c r="B26" s="28" t="s">
        <v>89</v>
      </c>
      <c r="C26" s="1" t="s">
        <v>109</v>
      </c>
    </row>
    <row r="27" spans="1:3" x14ac:dyDescent="0.35">
      <c r="A27" s="28"/>
      <c r="B27" s="28"/>
    </row>
    <row r="28" spans="1:3" x14ac:dyDescent="0.35">
      <c r="A28" s="28" t="s">
        <v>10</v>
      </c>
      <c r="B28" s="28" t="s">
        <v>85</v>
      </c>
      <c r="C28" s="1" t="s">
        <v>110</v>
      </c>
    </row>
    <row r="29" spans="1:3" x14ac:dyDescent="0.35">
      <c r="A29" s="28" t="s">
        <v>90</v>
      </c>
      <c r="B29" s="28" t="s">
        <v>86</v>
      </c>
      <c r="C29" s="1" t="s">
        <v>111</v>
      </c>
    </row>
    <row r="30" spans="1:3" x14ac:dyDescent="0.35">
      <c r="A30" s="28"/>
      <c r="B30" s="28" t="s">
        <v>87</v>
      </c>
      <c r="C30" s="1" t="s">
        <v>112</v>
      </c>
    </row>
    <row r="31" spans="1:3" x14ac:dyDescent="0.35">
      <c r="A31" s="28"/>
      <c r="B31" s="28" t="s">
        <v>88</v>
      </c>
      <c r="C31" s="1" t="s">
        <v>113</v>
      </c>
    </row>
    <row r="32" spans="1:3" x14ac:dyDescent="0.35">
      <c r="A32" s="28"/>
      <c r="B32" s="28" t="s">
        <v>89</v>
      </c>
      <c r="C32" s="1" t="s">
        <v>114</v>
      </c>
    </row>
    <row r="33" spans="1:3" x14ac:dyDescent="0.35">
      <c r="A33" s="28"/>
      <c r="B33" s="28"/>
    </row>
    <row r="34" spans="1:3" x14ac:dyDescent="0.35">
      <c r="A34" s="28" t="s">
        <v>3</v>
      </c>
      <c r="B34" s="28" t="s">
        <v>85</v>
      </c>
      <c r="C34" s="1" t="s">
        <v>115</v>
      </c>
    </row>
    <row r="35" spans="1:3" x14ac:dyDescent="0.35">
      <c r="A35" s="28" t="s">
        <v>90</v>
      </c>
      <c r="B35" s="28" t="s">
        <v>86</v>
      </c>
      <c r="C35" s="1" t="s">
        <v>116</v>
      </c>
    </row>
    <row r="36" spans="1:3" x14ac:dyDescent="0.35">
      <c r="A36" s="28"/>
      <c r="B36" s="28" t="s">
        <v>87</v>
      </c>
      <c r="C36" s="1" t="s">
        <v>117</v>
      </c>
    </row>
    <row r="37" spans="1:3" x14ac:dyDescent="0.35">
      <c r="A37" s="28"/>
      <c r="B37" s="28" t="s">
        <v>88</v>
      </c>
      <c r="C37" s="1" t="s">
        <v>118</v>
      </c>
    </row>
    <row r="38" spans="1:3" x14ac:dyDescent="0.35">
      <c r="A38" s="28"/>
      <c r="B38" s="28" t="s">
        <v>89</v>
      </c>
      <c r="C38" s="1" t="s">
        <v>119</v>
      </c>
    </row>
    <row r="39" spans="1:3" x14ac:dyDescent="0.35">
      <c r="A39" s="28"/>
      <c r="B39" s="28"/>
    </row>
    <row r="40" spans="1:3" x14ac:dyDescent="0.35">
      <c r="A40" s="28" t="s">
        <v>4</v>
      </c>
      <c r="B40" s="28" t="s">
        <v>85</v>
      </c>
      <c r="C40" s="1" t="s">
        <v>120</v>
      </c>
    </row>
    <row r="41" spans="1:3" x14ac:dyDescent="0.35">
      <c r="A41" s="28" t="s">
        <v>90</v>
      </c>
      <c r="B41" s="28" t="s">
        <v>86</v>
      </c>
      <c r="C41" s="1" t="s">
        <v>195</v>
      </c>
    </row>
    <row r="42" spans="1:3" x14ac:dyDescent="0.35">
      <c r="A42" s="28"/>
      <c r="B42" s="28" t="s">
        <v>87</v>
      </c>
      <c r="C42" s="1" t="s">
        <v>122</v>
      </c>
    </row>
    <row r="43" spans="1:3" x14ac:dyDescent="0.35">
      <c r="A43" s="28"/>
      <c r="B43" s="28" t="s">
        <v>88</v>
      </c>
      <c r="C43" s="1" t="s">
        <v>121</v>
      </c>
    </row>
    <row r="44" spans="1:3" x14ac:dyDescent="0.35">
      <c r="A44" s="28"/>
      <c r="B44" s="28" t="s">
        <v>89</v>
      </c>
      <c r="C44" s="1" t="s">
        <v>123</v>
      </c>
    </row>
    <row r="45" spans="1:3" x14ac:dyDescent="0.35">
      <c r="A45" s="28"/>
      <c r="B45" s="28"/>
    </row>
    <row r="46" spans="1:3" x14ac:dyDescent="0.35">
      <c r="A46" s="28" t="s">
        <v>5</v>
      </c>
      <c r="B46" s="28" t="s">
        <v>85</v>
      </c>
      <c r="C46" s="1" t="s">
        <v>124</v>
      </c>
    </row>
    <row r="47" spans="1:3" x14ac:dyDescent="0.35">
      <c r="A47" s="28" t="s">
        <v>90</v>
      </c>
      <c r="B47" s="28" t="s">
        <v>86</v>
      </c>
      <c r="C47" s="1" t="s">
        <v>125</v>
      </c>
    </row>
    <row r="48" spans="1:3" x14ac:dyDescent="0.35">
      <c r="A48" s="28"/>
      <c r="B48" s="28" t="s">
        <v>87</v>
      </c>
      <c r="C48" s="1" t="s">
        <v>126</v>
      </c>
    </row>
    <row r="49" spans="1:3" x14ac:dyDescent="0.35">
      <c r="A49" s="28"/>
      <c r="B49" s="28" t="s">
        <v>88</v>
      </c>
      <c r="C49" s="1" t="s">
        <v>127</v>
      </c>
    </row>
    <row r="50" spans="1:3" x14ac:dyDescent="0.35">
      <c r="A50" s="28"/>
      <c r="B50" s="28" t="s">
        <v>89</v>
      </c>
      <c r="C50" s="1" t="s">
        <v>128</v>
      </c>
    </row>
    <row r="51" spans="1:3" x14ac:dyDescent="0.35">
      <c r="A51" s="28"/>
      <c r="B51" s="28"/>
    </row>
    <row r="52" spans="1:3" x14ac:dyDescent="0.35">
      <c r="A52" s="28" t="s">
        <v>6</v>
      </c>
      <c r="B52" s="28" t="s">
        <v>85</v>
      </c>
      <c r="C52" s="1" t="s">
        <v>129</v>
      </c>
    </row>
    <row r="53" spans="1:3" x14ac:dyDescent="0.35">
      <c r="A53" s="28" t="s">
        <v>90</v>
      </c>
      <c r="B53" s="28" t="s">
        <v>86</v>
      </c>
      <c r="C53" s="1" t="s">
        <v>130</v>
      </c>
    </row>
    <row r="54" spans="1:3" x14ac:dyDescent="0.35">
      <c r="A54" s="28"/>
      <c r="B54" s="28" t="s">
        <v>87</v>
      </c>
      <c r="C54" s="1" t="s">
        <v>131</v>
      </c>
    </row>
    <row r="55" spans="1:3" x14ac:dyDescent="0.35">
      <c r="A55" s="28"/>
      <c r="B55" s="28" t="s">
        <v>88</v>
      </c>
      <c r="C55" s="1" t="s">
        <v>132</v>
      </c>
    </row>
    <row r="56" spans="1:3" x14ac:dyDescent="0.35">
      <c r="A56" s="28"/>
      <c r="B56" s="28" t="s">
        <v>89</v>
      </c>
      <c r="C56" s="1" t="s">
        <v>133</v>
      </c>
    </row>
    <row r="57" spans="1:3" x14ac:dyDescent="0.35">
      <c r="A57" s="28"/>
      <c r="B57" s="28"/>
    </row>
    <row r="58" spans="1:3" x14ac:dyDescent="0.35">
      <c r="A58" s="28" t="s">
        <v>11</v>
      </c>
      <c r="B58" s="28" t="s">
        <v>85</v>
      </c>
      <c r="C58" s="1" t="s">
        <v>134</v>
      </c>
    </row>
    <row r="59" spans="1:3" x14ac:dyDescent="0.35">
      <c r="A59" s="28" t="s">
        <v>90</v>
      </c>
      <c r="B59" s="28" t="s">
        <v>86</v>
      </c>
      <c r="C59" s="1" t="s">
        <v>135</v>
      </c>
    </row>
    <row r="60" spans="1:3" x14ac:dyDescent="0.35">
      <c r="A60" s="28"/>
      <c r="B60" s="28" t="s">
        <v>87</v>
      </c>
      <c r="C60" s="1" t="s">
        <v>136</v>
      </c>
    </row>
    <row r="61" spans="1:3" x14ac:dyDescent="0.35">
      <c r="A61" s="28"/>
      <c r="B61" s="28" t="s">
        <v>88</v>
      </c>
      <c r="C61" s="1" t="s">
        <v>137</v>
      </c>
    </row>
    <row r="62" spans="1:3" x14ac:dyDescent="0.35">
      <c r="A62" s="28"/>
      <c r="B62" s="28" t="s">
        <v>89</v>
      </c>
      <c r="C62" s="1" t="s">
        <v>138</v>
      </c>
    </row>
    <row r="65" spans="1:3" x14ac:dyDescent="0.35">
      <c r="A65" s="30" t="s">
        <v>9</v>
      </c>
      <c r="B65" s="30"/>
      <c r="C65" s="30"/>
    </row>
  </sheetData>
  <mergeCells count="1">
    <mergeCell ref="A65:C6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3252-394E-4D83-A088-C0652B655BAE}">
  <dimension ref="A1:H38"/>
  <sheetViews>
    <sheetView workbookViewId="0">
      <selection activeCell="A38" sqref="A38:E38"/>
    </sheetView>
  </sheetViews>
  <sheetFormatPr defaultRowHeight="14.5" x14ac:dyDescent="0.35"/>
  <cols>
    <col min="1" max="1" width="8.7265625" style="4"/>
    <col min="2" max="2" width="14.6328125" style="4" customWidth="1"/>
    <col min="3" max="3" width="17.90625" style="1" customWidth="1"/>
    <col min="4" max="4" width="14.6328125" style="1" customWidth="1"/>
    <col min="5" max="5" width="17.36328125" style="1" customWidth="1"/>
    <col min="6" max="6" width="14.6328125" style="1" customWidth="1"/>
    <col min="7" max="7" width="20.90625" style="1" customWidth="1"/>
    <col min="8" max="8" width="15.26953125" style="1" customWidth="1"/>
    <col min="9" max="16384" width="8.7265625" style="1"/>
  </cols>
  <sheetData>
    <row r="1" spans="1:8" ht="16.5" x14ac:dyDescent="0.45">
      <c r="A1" s="3" t="s">
        <v>27</v>
      </c>
      <c r="B1" s="1"/>
    </row>
    <row r="2" spans="1:8" ht="16.5" x14ac:dyDescent="0.45">
      <c r="A2" s="3"/>
      <c r="B2" s="1"/>
    </row>
    <row r="3" spans="1:8" x14ac:dyDescent="0.35">
      <c r="A3" s="5" t="s">
        <v>21</v>
      </c>
    </row>
    <row r="4" spans="1:8" x14ac:dyDescent="0.35">
      <c r="B4" s="31" t="s">
        <v>23</v>
      </c>
      <c r="C4" s="31"/>
      <c r="D4" s="31" t="s">
        <v>14</v>
      </c>
      <c r="E4" s="31"/>
      <c r="F4" s="8"/>
      <c r="G4" s="5"/>
      <c r="H4" s="5"/>
    </row>
    <row r="5" spans="1:8" x14ac:dyDescent="0.35">
      <c r="A5" s="1"/>
      <c r="B5" s="9" t="s">
        <v>24</v>
      </c>
      <c r="C5" s="9" t="s">
        <v>25</v>
      </c>
      <c r="D5" s="9" t="s">
        <v>24</v>
      </c>
      <c r="E5" s="9" t="s">
        <v>25</v>
      </c>
      <c r="F5" s="9" t="s">
        <v>17</v>
      </c>
      <c r="G5" s="10" t="s">
        <v>28</v>
      </c>
    </row>
    <row r="6" spans="1:8" x14ac:dyDescent="0.35">
      <c r="A6" s="1" t="s">
        <v>0</v>
      </c>
      <c r="B6" s="11">
        <v>185.3</v>
      </c>
      <c r="C6" s="11">
        <v>831.5</v>
      </c>
      <c r="D6" s="11">
        <v>232.9</v>
      </c>
      <c r="E6" s="11">
        <v>301.3</v>
      </c>
      <c r="F6" s="11">
        <v>-311.89999999999998</v>
      </c>
      <c r="G6" s="11">
        <f>SUM(B6:F6)</f>
        <v>1239.0999999999999</v>
      </c>
    </row>
    <row r="7" spans="1:8" x14ac:dyDescent="0.35">
      <c r="A7" s="1" t="s">
        <v>7</v>
      </c>
      <c r="B7" s="11">
        <v>66.099999999999994</v>
      </c>
      <c r="C7" s="11">
        <v>295.39999999999998</v>
      </c>
      <c r="D7" s="11">
        <v>45.7</v>
      </c>
      <c r="E7" s="11">
        <v>148</v>
      </c>
      <c r="F7" s="11">
        <v>-101.7</v>
      </c>
      <c r="G7" s="11">
        <f t="shared" ref="G7:G17" si="0">SUM(B7:F7)</f>
        <v>453.50000000000006</v>
      </c>
    </row>
    <row r="8" spans="1:8" x14ac:dyDescent="0.35">
      <c r="A8" s="1" t="s">
        <v>1</v>
      </c>
      <c r="B8" s="11">
        <v>411.5</v>
      </c>
      <c r="C8" s="11">
        <v>1742.8</v>
      </c>
      <c r="D8" s="11">
        <v>401.7</v>
      </c>
      <c r="E8" s="11">
        <v>669.6</v>
      </c>
      <c r="F8" s="11">
        <v>-684.7</v>
      </c>
      <c r="G8" s="11">
        <f t="shared" si="0"/>
        <v>2540.8999999999996</v>
      </c>
    </row>
    <row r="9" spans="1:8" x14ac:dyDescent="0.35">
      <c r="A9" s="1" t="s">
        <v>2</v>
      </c>
      <c r="B9" s="11">
        <v>299.3</v>
      </c>
      <c r="C9" s="11">
        <v>1305</v>
      </c>
      <c r="D9" s="11">
        <v>279.8</v>
      </c>
      <c r="E9" s="11">
        <v>619.1</v>
      </c>
      <c r="F9" s="11">
        <v>-469.6</v>
      </c>
      <c r="G9" s="11">
        <f t="shared" si="0"/>
        <v>2033.6</v>
      </c>
    </row>
    <row r="10" spans="1:8" x14ac:dyDescent="0.35">
      <c r="A10" s="1" t="s">
        <v>10</v>
      </c>
      <c r="B10" s="11">
        <v>3602.1</v>
      </c>
      <c r="C10" s="11">
        <v>14290.9</v>
      </c>
      <c r="D10" s="11">
        <v>5589.3</v>
      </c>
      <c r="E10" s="11">
        <v>11906.4</v>
      </c>
      <c r="F10" s="11">
        <v>-8107.7</v>
      </c>
      <c r="G10" s="11">
        <f t="shared" si="0"/>
        <v>27280.999999999996</v>
      </c>
    </row>
    <row r="11" spans="1:8" x14ac:dyDescent="0.35">
      <c r="A11" s="1" t="s">
        <v>3</v>
      </c>
      <c r="B11" s="11">
        <v>4323.8999999999996</v>
      </c>
      <c r="C11" s="11">
        <v>26296.3</v>
      </c>
      <c r="D11" s="11">
        <v>9719.9</v>
      </c>
      <c r="E11" s="11">
        <v>6919</v>
      </c>
      <c r="F11" s="11">
        <v>-8593.2999999999993</v>
      </c>
      <c r="G11" s="11">
        <f t="shared" si="0"/>
        <v>38665.800000000003</v>
      </c>
    </row>
    <row r="12" spans="1:8" x14ac:dyDescent="0.35">
      <c r="A12" s="1" t="s">
        <v>4</v>
      </c>
      <c r="B12" s="11">
        <v>328.3</v>
      </c>
      <c r="C12" s="11">
        <v>2289.4</v>
      </c>
      <c r="D12" s="11">
        <v>539</v>
      </c>
      <c r="E12" s="11">
        <v>1378.4</v>
      </c>
      <c r="F12" s="11">
        <v>-834.4</v>
      </c>
      <c r="G12" s="11">
        <f t="shared" si="0"/>
        <v>3700.7000000000003</v>
      </c>
    </row>
    <row r="13" spans="1:8" x14ac:dyDescent="0.35">
      <c r="A13" s="1" t="s">
        <v>5</v>
      </c>
      <c r="B13" s="11">
        <v>280.5</v>
      </c>
      <c r="C13" s="11">
        <v>1862.4</v>
      </c>
      <c r="D13" s="11">
        <v>568.20000000000005</v>
      </c>
      <c r="E13" s="11">
        <v>1341.1</v>
      </c>
      <c r="F13" s="11">
        <v>-785.6</v>
      </c>
      <c r="G13" s="11">
        <f t="shared" si="0"/>
        <v>3266.6000000000004</v>
      </c>
    </row>
    <row r="14" spans="1:8" x14ac:dyDescent="0.35">
      <c r="A14" s="1" t="s">
        <v>6</v>
      </c>
      <c r="B14" s="11">
        <v>1114</v>
      </c>
      <c r="C14" s="11">
        <v>7954.1</v>
      </c>
      <c r="D14" s="11">
        <v>2438.9</v>
      </c>
      <c r="E14" s="11">
        <v>6638.7</v>
      </c>
      <c r="F14" s="11">
        <v>-3709.5</v>
      </c>
      <c r="G14" s="11">
        <f t="shared" si="0"/>
        <v>14436.2</v>
      </c>
    </row>
    <row r="15" spans="1:8" x14ac:dyDescent="0.35">
      <c r="A15" s="1" t="s">
        <v>11</v>
      </c>
      <c r="B15" s="11">
        <v>1562.9</v>
      </c>
      <c r="C15" s="11">
        <v>8618.2999999999993</v>
      </c>
      <c r="D15" s="11">
        <v>3444</v>
      </c>
      <c r="E15" s="11">
        <v>2193.3000000000002</v>
      </c>
      <c r="F15" s="11">
        <v>-2726</v>
      </c>
      <c r="G15" s="11">
        <f t="shared" si="0"/>
        <v>13092.5</v>
      </c>
    </row>
    <row r="16" spans="1:8" x14ac:dyDescent="0.35">
      <c r="A16" s="1"/>
      <c r="B16" s="11"/>
      <c r="C16" s="11"/>
      <c r="D16" s="11"/>
      <c r="E16" s="11"/>
      <c r="F16" s="11"/>
      <c r="G16" s="11"/>
    </row>
    <row r="17" spans="1:8" x14ac:dyDescent="0.35">
      <c r="A17" s="1" t="s">
        <v>12</v>
      </c>
      <c r="B17" s="11">
        <v>12173.9</v>
      </c>
      <c r="C17" s="11">
        <v>65486.2</v>
      </c>
      <c r="D17" s="11">
        <v>23259.3</v>
      </c>
      <c r="E17" s="11">
        <v>32115</v>
      </c>
      <c r="F17" s="11">
        <v>-26324.3</v>
      </c>
      <c r="G17" s="11">
        <f t="shared" si="0"/>
        <v>106710.09999999999</v>
      </c>
    </row>
    <row r="18" spans="1:8" x14ac:dyDescent="0.35">
      <c r="A18" s="7"/>
      <c r="B18" s="6"/>
    </row>
    <row r="19" spans="1:8" x14ac:dyDescent="0.35">
      <c r="A19" s="30" t="s">
        <v>8</v>
      </c>
      <c r="B19" s="30"/>
      <c r="C19" s="30"/>
      <c r="D19" s="30"/>
      <c r="E19" s="30"/>
    </row>
    <row r="22" spans="1:8" x14ac:dyDescent="0.35">
      <c r="A22" s="5" t="s">
        <v>22</v>
      </c>
    </row>
    <row r="23" spans="1:8" x14ac:dyDescent="0.35">
      <c r="B23" s="31" t="s">
        <v>23</v>
      </c>
      <c r="C23" s="31"/>
      <c r="D23" s="31" t="s">
        <v>14</v>
      </c>
      <c r="E23" s="31"/>
      <c r="F23" s="8"/>
      <c r="G23" s="5"/>
      <c r="H23" s="5"/>
    </row>
    <row r="24" spans="1:8" x14ac:dyDescent="0.35">
      <c r="A24" s="1"/>
      <c r="B24" s="9" t="s">
        <v>24</v>
      </c>
      <c r="C24" s="9" t="s">
        <v>25</v>
      </c>
      <c r="D24" s="9" t="s">
        <v>24</v>
      </c>
      <c r="E24" s="9" t="s">
        <v>25</v>
      </c>
      <c r="F24" s="9" t="s">
        <v>17</v>
      </c>
      <c r="G24" s="10" t="s">
        <v>28</v>
      </c>
    </row>
    <row r="25" spans="1:8" x14ac:dyDescent="0.35">
      <c r="A25" s="1" t="s">
        <v>0</v>
      </c>
      <c r="B25" s="11">
        <v>185.3</v>
      </c>
      <c r="C25" s="11">
        <v>391.8</v>
      </c>
      <c r="D25" s="11">
        <v>232.9</v>
      </c>
      <c r="E25" s="11">
        <v>38</v>
      </c>
      <c r="F25" s="11">
        <v>-207</v>
      </c>
      <c r="G25" s="11">
        <f>SUM(B25:F25)</f>
        <v>641</v>
      </c>
    </row>
    <row r="26" spans="1:8" x14ac:dyDescent="0.35">
      <c r="A26" s="1" t="s">
        <v>7</v>
      </c>
      <c r="B26" s="11">
        <v>66.099999999999994</v>
      </c>
      <c r="C26" s="11">
        <v>137.9</v>
      </c>
      <c r="D26" s="11">
        <v>45.7</v>
      </c>
      <c r="E26" s="11">
        <v>15.8</v>
      </c>
      <c r="F26" s="11">
        <v>-62.7</v>
      </c>
      <c r="G26" s="11">
        <f t="shared" ref="G26:G36" si="1">SUM(B26:F26)</f>
        <v>202.8</v>
      </c>
    </row>
    <row r="27" spans="1:8" x14ac:dyDescent="0.35">
      <c r="A27" s="1" t="s">
        <v>1</v>
      </c>
      <c r="B27" s="11">
        <v>411.5</v>
      </c>
      <c r="C27" s="11">
        <v>809.9</v>
      </c>
      <c r="D27" s="11">
        <v>401.7</v>
      </c>
      <c r="E27" s="11">
        <v>146.69999999999999</v>
      </c>
      <c r="F27" s="11">
        <v>-482.2</v>
      </c>
      <c r="G27" s="11">
        <f t="shared" si="1"/>
        <v>1287.6000000000001</v>
      </c>
    </row>
    <row r="28" spans="1:8" x14ac:dyDescent="0.35">
      <c r="A28" s="1" t="s">
        <v>2</v>
      </c>
      <c r="B28" s="11">
        <v>299.3</v>
      </c>
      <c r="C28" s="11">
        <v>611.9</v>
      </c>
      <c r="D28" s="11">
        <v>279.8</v>
      </c>
      <c r="E28" s="11">
        <v>85</v>
      </c>
      <c r="F28" s="11">
        <v>-306.8</v>
      </c>
      <c r="G28" s="11">
        <f t="shared" si="1"/>
        <v>969.2</v>
      </c>
    </row>
    <row r="29" spans="1:8" x14ac:dyDescent="0.35">
      <c r="A29" s="1" t="s">
        <v>10</v>
      </c>
      <c r="B29" s="11">
        <v>3602</v>
      </c>
      <c r="C29" s="11">
        <v>6652.1</v>
      </c>
      <c r="D29" s="11">
        <v>5589.3</v>
      </c>
      <c r="E29" s="11">
        <v>354.7</v>
      </c>
      <c r="F29" s="11">
        <v>-4521.8</v>
      </c>
      <c r="G29" s="11">
        <f t="shared" si="1"/>
        <v>11676.300000000003</v>
      </c>
    </row>
    <row r="30" spans="1:8" x14ac:dyDescent="0.35">
      <c r="A30" s="1" t="s">
        <v>3</v>
      </c>
      <c r="B30" s="11">
        <v>4323.8999999999996</v>
      </c>
      <c r="C30" s="11">
        <v>11971.6</v>
      </c>
      <c r="D30" s="11">
        <v>9719.9</v>
      </c>
      <c r="E30" s="11">
        <v>1159.0999999999999</v>
      </c>
      <c r="F30" s="11">
        <v>-5316.9</v>
      </c>
      <c r="G30" s="11">
        <f t="shared" si="1"/>
        <v>21857.599999999999</v>
      </c>
    </row>
    <row r="31" spans="1:8" x14ac:dyDescent="0.35">
      <c r="A31" s="1" t="s">
        <v>4</v>
      </c>
      <c r="B31" s="11">
        <v>328.3</v>
      </c>
      <c r="C31" s="11">
        <v>1052.9000000000001</v>
      </c>
      <c r="D31" s="11">
        <v>539</v>
      </c>
      <c r="E31" s="11">
        <v>87.5</v>
      </c>
      <c r="F31" s="11">
        <v>-390.9</v>
      </c>
      <c r="G31" s="11">
        <f t="shared" si="1"/>
        <v>1616.8000000000002</v>
      </c>
    </row>
    <row r="32" spans="1:8" x14ac:dyDescent="0.35">
      <c r="A32" s="1" t="s">
        <v>5</v>
      </c>
      <c r="B32" s="11">
        <v>280.5</v>
      </c>
      <c r="C32" s="11">
        <v>847.9</v>
      </c>
      <c r="D32" s="11">
        <v>568.20000000000005</v>
      </c>
      <c r="E32" s="11">
        <v>44.8</v>
      </c>
      <c r="F32" s="11">
        <v>-336.7</v>
      </c>
      <c r="G32" s="11">
        <f t="shared" si="1"/>
        <v>1404.7</v>
      </c>
    </row>
    <row r="33" spans="1:7" x14ac:dyDescent="0.35">
      <c r="A33" s="1" t="s">
        <v>6</v>
      </c>
      <c r="B33" s="11">
        <v>1114</v>
      </c>
      <c r="C33" s="11">
        <v>3608.1</v>
      </c>
      <c r="D33" s="11">
        <v>2438.9</v>
      </c>
      <c r="E33" s="11">
        <v>241.9</v>
      </c>
      <c r="F33" s="11">
        <v>-1462.4</v>
      </c>
      <c r="G33" s="11">
        <f t="shared" si="1"/>
        <v>5940.5</v>
      </c>
    </row>
    <row r="34" spans="1:7" x14ac:dyDescent="0.35">
      <c r="A34" s="1" t="s">
        <v>11</v>
      </c>
      <c r="B34" s="11">
        <v>1563.1</v>
      </c>
      <c r="C34" s="11">
        <v>3919.2</v>
      </c>
      <c r="D34" s="11">
        <v>3444</v>
      </c>
      <c r="E34" s="11">
        <v>255</v>
      </c>
      <c r="F34" s="11">
        <v>-1709.1</v>
      </c>
      <c r="G34" s="11">
        <f t="shared" si="1"/>
        <v>7472.1999999999989</v>
      </c>
    </row>
    <row r="35" spans="1:7" x14ac:dyDescent="0.35">
      <c r="A35" s="1"/>
      <c r="B35" s="11"/>
      <c r="C35" s="11"/>
      <c r="D35" s="11"/>
      <c r="E35" s="11"/>
      <c r="F35" s="11"/>
      <c r="G35" s="11"/>
    </row>
    <row r="36" spans="1:7" x14ac:dyDescent="0.35">
      <c r="A36" s="1" t="s">
        <v>12</v>
      </c>
      <c r="B36" s="11">
        <v>12173.9</v>
      </c>
      <c r="C36" s="11">
        <v>30003.3</v>
      </c>
      <c r="D36" s="11">
        <v>23259.3</v>
      </c>
      <c r="E36" s="11">
        <v>2428.6</v>
      </c>
      <c r="F36" s="11">
        <v>-14796.6</v>
      </c>
      <c r="G36" s="11">
        <f t="shared" si="1"/>
        <v>53068.500000000007</v>
      </c>
    </row>
    <row r="37" spans="1:7" x14ac:dyDescent="0.35">
      <c r="A37" s="7"/>
      <c r="B37" s="6"/>
    </row>
    <row r="38" spans="1:7" x14ac:dyDescent="0.35">
      <c r="A38" s="30" t="s">
        <v>8</v>
      </c>
      <c r="B38" s="30"/>
      <c r="C38" s="30"/>
      <c r="D38" s="30"/>
      <c r="E38" s="30"/>
    </row>
  </sheetData>
  <mergeCells count="6">
    <mergeCell ref="A38:E38"/>
    <mergeCell ref="B4:C4"/>
    <mergeCell ref="D4:E4"/>
    <mergeCell ref="A19:E19"/>
    <mergeCell ref="B23:C23"/>
    <mergeCell ref="D23:E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98FA-87DD-47EF-A1BB-294395D406A6}">
  <dimension ref="A1:F55"/>
  <sheetViews>
    <sheetView zoomScaleNormal="100" workbookViewId="0">
      <selection activeCell="A28" sqref="A28:E28"/>
    </sheetView>
  </sheetViews>
  <sheetFormatPr defaultRowHeight="14.5" x14ac:dyDescent="0.35"/>
  <cols>
    <col min="1" max="1" width="93.36328125" style="1" customWidth="1"/>
    <col min="2" max="2" width="10.90625" style="1" customWidth="1"/>
    <col min="3" max="3" width="11.08984375" style="1" customWidth="1"/>
    <col min="4" max="4" width="10.7265625" style="1" customWidth="1"/>
    <col min="5" max="16384" width="8.7265625" style="1"/>
  </cols>
  <sheetData>
    <row r="1" spans="1:6" ht="16.5" x14ac:dyDescent="0.45">
      <c r="A1" s="3" t="s">
        <v>61</v>
      </c>
    </row>
    <row r="3" spans="1:6" x14ac:dyDescent="0.35">
      <c r="A3" s="5" t="s">
        <v>21</v>
      </c>
    </row>
    <row r="4" spans="1:6" x14ac:dyDescent="0.35">
      <c r="A4" s="5" t="s">
        <v>62</v>
      </c>
    </row>
    <row r="5" spans="1:6" x14ac:dyDescent="0.35">
      <c r="B5" s="20" t="s">
        <v>64</v>
      </c>
      <c r="C5" s="20" t="s">
        <v>65</v>
      </c>
      <c r="D5" s="10" t="s">
        <v>66</v>
      </c>
    </row>
    <row r="6" spans="1:6" x14ac:dyDescent="0.35">
      <c r="A6" s="19" t="s">
        <v>67</v>
      </c>
      <c r="B6" s="17">
        <v>3518.2910000000002</v>
      </c>
      <c r="C6" s="17">
        <v>3418.7370000000001</v>
      </c>
      <c r="D6" s="17">
        <v>6937.0280000000002</v>
      </c>
    </row>
    <row r="7" spans="1:6" x14ac:dyDescent="0.35">
      <c r="A7" s="19" t="s">
        <v>84</v>
      </c>
      <c r="B7" s="12">
        <v>8.6068821767827736E-2</v>
      </c>
      <c r="C7" s="12">
        <v>8.3633407675510099E-2</v>
      </c>
      <c r="D7" s="12">
        <f>B7+C7</f>
        <v>0.16970222944333785</v>
      </c>
    </row>
    <row r="8" spans="1:6" x14ac:dyDescent="0.35">
      <c r="A8" s="19" t="s">
        <v>68</v>
      </c>
      <c r="B8" s="17">
        <v>9889</v>
      </c>
      <c r="C8" s="17">
        <v>9325</v>
      </c>
      <c r="D8" s="17">
        <v>9611</v>
      </c>
    </row>
    <row r="9" spans="1:6" x14ac:dyDescent="0.35">
      <c r="A9" s="19" t="s">
        <v>69</v>
      </c>
      <c r="B9" s="12">
        <v>0.52400000000000002</v>
      </c>
      <c r="C9" s="12">
        <v>0.48699999999999999</v>
      </c>
      <c r="D9" s="12">
        <v>0.50600000000000001</v>
      </c>
    </row>
    <row r="10" spans="1:6" x14ac:dyDescent="0.35">
      <c r="A10" s="19" t="s">
        <v>70</v>
      </c>
      <c r="B10" s="17">
        <v>9020.0840000000007</v>
      </c>
      <c r="C10" s="17">
        <v>8707.1640000000007</v>
      </c>
      <c r="D10" s="17">
        <v>17727.248</v>
      </c>
    </row>
    <row r="11" spans="1:6" x14ac:dyDescent="0.35">
      <c r="A11" s="19" t="s">
        <v>72</v>
      </c>
      <c r="B11" s="12">
        <v>0.22066054289620579</v>
      </c>
      <c r="C11" s="12">
        <v>0.21300550364345816</v>
      </c>
      <c r="D11" s="12">
        <v>0.4336009987658781</v>
      </c>
    </row>
    <row r="12" spans="1:6" x14ac:dyDescent="0.35">
      <c r="A12" s="19" t="s">
        <v>73</v>
      </c>
      <c r="B12" s="17">
        <v>-3687</v>
      </c>
      <c r="C12" s="17">
        <v>-3836</v>
      </c>
      <c r="D12" s="17">
        <v>-3760</v>
      </c>
      <c r="F12" s="11"/>
    </row>
    <row r="13" spans="1:6" x14ac:dyDescent="0.35">
      <c r="A13" s="19" t="s">
        <v>74</v>
      </c>
      <c r="B13" s="12">
        <v>-4.8000000000000001E-2</v>
      </c>
      <c r="C13" s="12">
        <v>-7.0000000000000007E-2</v>
      </c>
      <c r="D13" s="12">
        <v>-5.7000000000000002E-2</v>
      </c>
    </row>
    <row r="14" spans="1:6" x14ac:dyDescent="0.35">
      <c r="A14" s="19"/>
      <c r="B14" s="12"/>
      <c r="C14" s="12"/>
      <c r="D14" s="12"/>
    </row>
    <row r="15" spans="1:6" x14ac:dyDescent="0.35">
      <c r="A15" s="30" t="s">
        <v>8</v>
      </c>
      <c r="B15" s="30"/>
      <c r="C15" s="30"/>
      <c r="D15" s="30"/>
      <c r="E15" s="30"/>
    </row>
    <row r="17" spans="1:5" x14ac:dyDescent="0.35">
      <c r="A17" s="5" t="s">
        <v>63</v>
      </c>
    </row>
    <row r="18" spans="1:5" x14ac:dyDescent="0.35">
      <c r="B18" s="20" t="s">
        <v>64</v>
      </c>
      <c r="C18" s="20" t="s">
        <v>65</v>
      </c>
      <c r="D18" s="10" t="s">
        <v>66</v>
      </c>
    </row>
    <row r="19" spans="1:5" x14ac:dyDescent="0.35">
      <c r="A19" s="19" t="s">
        <v>67</v>
      </c>
      <c r="B19" s="16">
        <v>303.01900000000001</v>
      </c>
      <c r="C19" s="16">
        <v>248.089</v>
      </c>
      <c r="D19" s="16">
        <v>551.10799999999995</v>
      </c>
    </row>
    <row r="20" spans="1:5" x14ac:dyDescent="0.35">
      <c r="A20" s="19" t="s">
        <v>75</v>
      </c>
      <c r="B20" s="12">
        <v>0.45624947301220198</v>
      </c>
      <c r="C20" s="12">
        <v>0.37354250231874631</v>
      </c>
      <c r="D20" s="12">
        <v>0.82979197533094817</v>
      </c>
    </row>
    <row r="21" spans="1:5" x14ac:dyDescent="0.35">
      <c r="A21" s="19" t="s">
        <v>68</v>
      </c>
      <c r="B21" s="17">
        <v>6021</v>
      </c>
      <c r="C21" s="17">
        <v>5706</v>
      </c>
      <c r="D21" s="17">
        <v>5880</v>
      </c>
    </row>
    <row r="22" spans="1:5" x14ac:dyDescent="0.35">
      <c r="A22" s="19" t="s">
        <v>69</v>
      </c>
      <c r="B22" s="12">
        <v>0.105</v>
      </c>
      <c r="C22" s="12">
        <v>0.129</v>
      </c>
      <c r="D22" s="12">
        <v>0.114</v>
      </c>
    </row>
    <row r="23" spans="1:5" x14ac:dyDescent="0.35">
      <c r="A23" s="19" t="s">
        <v>70</v>
      </c>
      <c r="B23" s="16">
        <v>58.668999999999997</v>
      </c>
      <c r="C23" s="16">
        <v>54.344999999999999</v>
      </c>
      <c r="D23" s="16">
        <v>113.014</v>
      </c>
    </row>
    <row r="24" spans="1:5" x14ac:dyDescent="0.35">
      <c r="A24" s="19" t="s">
        <v>76</v>
      </c>
      <c r="B24" s="12">
        <v>8.8336706055240355E-2</v>
      </c>
      <c r="C24" s="12">
        <v>8.1826148231127813E-2</v>
      </c>
      <c r="D24" s="12">
        <v>0.17016285428636815</v>
      </c>
    </row>
    <row r="25" spans="1:5" x14ac:dyDescent="0.35">
      <c r="A25" s="19" t="s">
        <v>73</v>
      </c>
      <c r="B25" s="11">
        <v>-1448</v>
      </c>
      <c r="C25" s="11">
        <v>-2376</v>
      </c>
      <c r="D25" s="11">
        <v>-1894</v>
      </c>
    </row>
    <row r="26" spans="1:5" x14ac:dyDescent="0.35">
      <c r="A26" s="19" t="s">
        <v>74</v>
      </c>
      <c r="B26" s="12">
        <v>-1.7999999999999999E-2</v>
      </c>
      <c r="C26" s="12">
        <v>-3.7999999999999999E-2</v>
      </c>
      <c r="D26" s="12">
        <v>-2.7E-2</v>
      </c>
    </row>
    <row r="27" spans="1:5" x14ac:dyDescent="0.35">
      <c r="A27" s="19"/>
      <c r="B27" s="12"/>
      <c r="C27" s="12"/>
      <c r="D27" s="12"/>
    </row>
    <row r="28" spans="1:5" x14ac:dyDescent="0.35">
      <c r="A28" s="30" t="s">
        <v>8</v>
      </c>
      <c r="B28" s="30"/>
      <c r="C28" s="30"/>
      <c r="D28" s="30"/>
      <c r="E28" s="30"/>
    </row>
    <row r="30" spans="1:5" x14ac:dyDescent="0.35">
      <c r="A30" s="5" t="s">
        <v>22</v>
      </c>
    </row>
    <row r="31" spans="1:5" x14ac:dyDescent="0.35">
      <c r="A31" s="5" t="s">
        <v>62</v>
      </c>
    </row>
    <row r="32" spans="1:5" x14ac:dyDescent="0.35">
      <c r="B32" s="20" t="s">
        <v>64</v>
      </c>
      <c r="C32" s="20" t="s">
        <v>65</v>
      </c>
      <c r="D32" s="10" t="s">
        <v>66</v>
      </c>
    </row>
    <row r="33" spans="1:5" x14ac:dyDescent="0.35">
      <c r="A33" s="19" t="s">
        <v>67</v>
      </c>
      <c r="B33" s="17">
        <v>2479.6179999999999</v>
      </c>
      <c r="C33" s="17">
        <v>2243.7260000000001</v>
      </c>
      <c r="D33" s="17">
        <v>4723.3440000000001</v>
      </c>
    </row>
    <row r="34" spans="1:5" x14ac:dyDescent="0.35">
      <c r="A34" s="19" t="s">
        <v>71</v>
      </c>
      <c r="B34" s="12">
        <v>6.0659507611592521E-2</v>
      </c>
      <c r="C34" s="12">
        <v>5.4888823349132025E-2</v>
      </c>
      <c r="D34" s="12">
        <v>0.11554833096072455</v>
      </c>
    </row>
    <row r="35" spans="1:5" x14ac:dyDescent="0.35">
      <c r="A35" s="19" t="s">
        <v>68</v>
      </c>
      <c r="B35" s="17">
        <v>7241</v>
      </c>
      <c r="C35" s="17">
        <v>6910</v>
      </c>
      <c r="D35" s="17">
        <v>7084</v>
      </c>
    </row>
    <row r="36" spans="1:5" x14ac:dyDescent="0.35">
      <c r="A36" s="19" t="s">
        <v>69</v>
      </c>
      <c r="B36" s="12">
        <v>0.27800000000000002</v>
      </c>
      <c r="C36" s="12">
        <v>0.28799999999999998</v>
      </c>
      <c r="D36" s="12">
        <v>0.28299999999999997</v>
      </c>
    </row>
    <row r="37" spans="1:5" x14ac:dyDescent="0.35">
      <c r="A37" s="19" t="s">
        <v>70</v>
      </c>
      <c r="B37" s="17">
        <v>9647.4830000000002</v>
      </c>
      <c r="C37" s="17">
        <v>9307.8150000000005</v>
      </c>
      <c r="D37" s="17">
        <v>18955.297999999999</v>
      </c>
    </row>
    <row r="38" spans="1:5" x14ac:dyDescent="0.35">
      <c r="A38" s="19" t="s">
        <v>72</v>
      </c>
      <c r="B38" s="12">
        <v>0.23600875960378151</v>
      </c>
      <c r="C38" s="12">
        <v>0.22769937742014904</v>
      </c>
      <c r="D38" s="12">
        <v>0.46370813702393049</v>
      </c>
    </row>
    <row r="39" spans="1:5" x14ac:dyDescent="0.35">
      <c r="A39" s="19" t="s">
        <v>73</v>
      </c>
      <c r="B39" s="11">
        <v>-1607</v>
      </c>
      <c r="C39" s="11">
        <v>-1928</v>
      </c>
      <c r="D39" s="11">
        <v>-1765</v>
      </c>
    </row>
    <row r="40" spans="1:5" x14ac:dyDescent="0.35">
      <c r="A40" s="19" t="s">
        <v>74</v>
      </c>
      <c r="B40" s="12">
        <v>-2.5000000000000001E-2</v>
      </c>
      <c r="C40" s="12">
        <v>-3.7999999999999999E-2</v>
      </c>
      <c r="D40" s="12">
        <v>-3.1E-2</v>
      </c>
    </row>
    <row r="42" spans="1:5" x14ac:dyDescent="0.35">
      <c r="A42" s="30" t="s">
        <v>8</v>
      </c>
      <c r="B42" s="30"/>
      <c r="C42" s="30"/>
      <c r="D42" s="30"/>
      <c r="E42" s="30"/>
    </row>
    <row r="44" spans="1:5" x14ac:dyDescent="0.35">
      <c r="A44" s="5" t="s">
        <v>63</v>
      </c>
    </row>
    <row r="45" spans="1:5" x14ac:dyDescent="0.35">
      <c r="B45" s="20" t="s">
        <v>64</v>
      </c>
      <c r="C45" s="20" t="s">
        <v>65</v>
      </c>
      <c r="D45" s="10" t="s">
        <v>66</v>
      </c>
    </row>
    <row r="46" spans="1:5" x14ac:dyDescent="0.35">
      <c r="A46" s="19" t="s">
        <v>67</v>
      </c>
      <c r="B46" s="16">
        <v>347.48099999999999</v>
      </c>
      <c r="C46" s="16">
        <v>286.06</v>
      </c>
      <c r="D46" s="16">
        <v>633.54100000000005</v>
      </c>
    </row>
    <row r="47" spans="1:5" x14ac:dyDescent="0.35">
      <c r="A47" s="19" t="s">
        <v>75</v>
      </c>
      <c r="B47" s="12">
        <v>0.523194991507968</v>
      </c>
      <c r="C47" s="12">
        <v>0.43071465568122957</v>
      </c>
      <c r="D47" s="12">
        <v>0.95390964718919768</v>
      </c>
    </row>
    <row r="48" spans="1:5" x14ac:dyDescent="0.35">
      <c r="A48" s="19" t="s">
        <v>68</v>
      </c>
      <c r="B48" s="17">
        <v>5587</v>
      </c>
      <c r="C48" s="17">
        <v>5460</v>
      </c>
      <c r="D48" s="17">
        <v>5530</v>
      </c>
    </row>
    <row r="49" spans="1:5" x14ac:dyDescent="0.35">
      <c r="A49" s="19" t="s">
        <v>69</v>
      </c>
      <c r="B49" s="12">
        <v>0.09</v>
      </c>
      <c r="C49" s="12">
        <v>0.114</v>
      </c>
      <c r="D49" s="12">
        <v>9.9000000000000005E-2</v>
      </c>
    </row>
    <row r="50" spans="1:5" x14ac:dyDescent="0.35">
      <c r="A50" s="19" t="s">
        <v>70</v>
      </c>
      <c r="B50" s="16">
        <v>14.237</v>
      </c>
      <c r="C50" s="16">
        <v>16.350999999999999</v>
      </c>
      <c r="D50" s="16">
        <v>30.588000000000001</v>
      </c>
    </row>
    <row r="51" spans="1:5" x14ac:dyDescent="0.35">
      <c r="A51" s="19" t="s">
        <v>76</v>
      </c>
      <c r="B51" s="12">
        <v>2.1436357942157817E-2</v>
      </c>
      <c r="C51" s="12">
        <v>2.461936424192052E-2</v>
      </c>
      <c r="D51" s="12">
        <v>4.6055722184078343E-2</v>
      </c>
    </row>
    <row r="52" spans="1:5" x14ac:dyDescent="0.35">
      <c r="A52" s="19" t="s">
        <v>73</v>
      </c>
      <c r="B52" s="11">
        <v>-4464</v>
      </c>
      <c r="C52" s="11">
        <v>-3896</v>
      </c>
      <c r="D52" s="11">
        <v>-4160</v>
      </c>
    </row>
    <row r="53" spans="1:5" x14ac:dyDescent="0.35">
      <c r="A53" s="19" t="s">
        <v>74</v>
      </c>
      <c r="B53" s="12">
        <v>-0.14699999999999999</v>
      </c>
      <c r="C53" s="12">
        <v>-9.2999999999999999E-2</v>
      </c>
      <c r="D53" s="12">
        <v>-0.114</v>
      </c>
    </row>
    <row r="55" spans="1:5" x14ac:dyDescent="0.35">
      <c r="A55" s="30" t="s">
        <v>8</v>
      </c>
      <c r="B55" s="30"/>
      <c r="C55" s="30"/>
      <c r="D55" s="30"/>
      <c r="E55" s="30"/>
    </row>
  </sheetData>
  <mergeCells count="4">
    <mergeCell ref="A55:E55"/>
    <mergeCell ref="A42:E42"/>
    <mergeCell ref="A28:E28"/>
    <mergeCell ref="A15:E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29564-D6A3-48DA-AA9B-E38E39A393FC}">
  <dimension ref="A1:H39"/>
  <sheetViews>
    <sheetView workbookViewId="0">
      <selection activeCell="C5" sqref="C5"/>
    </sheetView>
  </sheetViews>
  <sheetFormatPr defaultRowHeight="14.5" x14ac:dyDescent="0.35"/>
  <cols>
    <col min="1" max="1" width="29.1796875" style="1" customWidth="1"/>
    <col min="2" max="2" width="6.453125" style="1" customWidth="1"/>
    <col min="3" max="3" width="10.54296875" style="1" bestFit="1" customWidth="1"/>
    <col min="4" max="4" width="10.7265625" style="1" bestFit="1" customWidth="1"/>
    <col min="5" max="5" width="10.7265625" style="1" customWidth="1"/>
    <col min="6" max="6" width="10.81640625" style="1" bestFit="1" customWidth="1"/>
    <col min="7" max="7" width="11.08984375" style="1" bestFit="1" customWidth="1"/>
    <col min="8" max="8" width="12" style="1" bestFit="1" customWidth="1"/>
    <col min="9" max="16384" width="8.7265625" style="1"/>
  </cols>
  <sheetData>
    <row r="1" spans="1:8" ht="16.5" x14ac:dyDescent="0.45">
      <c r="A1" s="3" t="s">
        <v>77</v>
      </c>
    </row>
    <row r="3" spans="1:8" x14ac:dyDescent="0.35">
      <c r="A3" s="5" t="s">
        <v>21</v>
      </c>
    </row>
    <row r="4" spans="1:8" x14ac:dyDescent="0.35">
      <c r="C4" s="14" t="s">
        <v>44</v>
      </c>
      <c r="D4" s="14" t="s">
        <v>45</v>
      </c>
      <c r="E4" s="14" t="s">
        <v>46</v>
      </c>
      <c r="F4" s="14" t="s">
        <v>47</v>
      </c>
      <c r="G4" s="14" t="s">
        <v>48</v>
      </c>
      <c r="H4" s="14"/>
    </row>
    <row r="5" spans="1:8" x14ac:dyDescent="0.35">
      <c r="A5" s="32" t="s">
        <v>81</v>
      </c>
      <c r="B5" s="14" t="s">
        <v>50</v>
      </c>
      <c r="C5" s="11">
        <v>5889.634</v>
      </c>
      <c r="D5" s="11">
        <v>-7420.1530000000002</v>
      </c>
      <c r="E5" s="11">
        <v>-6365.5429999999997</v>
      </c>
      <c r="F5" s="11">
        <v>-6091.3850000000002</v>
      </c>
      <c r="G5" s="11">
        <v>-4639.1949999999997</v>
      </c>
      <c r="H5" s="2"/>
    </row>
    <row r="6" spans="1:8" x14ac:dyDescent="0.35">
      <c r="A6" s="32"/>
      <c r="B6" s="14" t="s">
        <v>51</v>
      </c>
      <c r="C6" s="18">
        <v>0.14399999999999999</v>
      </c>
      <c r="D6" s="12">
        <v>-0.113</v>
      </c>
      <c r="E6" s="12">
        <v>-7.5999999999999998E-2</v>
      </c>
      <c r="F6" s="12">
        <v>-5.3999999999999999E-2</v>
      </c>
      <c r="G6" s="12">
        <v>-2.1999999999999999E-2</v>
      </c>
      <c r="H6" s="12"/>
    </row>
    <row r="7" spans="1:8" x14ac:dyDescent="0.35">
      <c r="A7" s="32" t="s">
        <v>79</v>
      </c>
      <c r="B7" s="14" t="s">
        <v>50</v>
      </c>
      <c r="C7" s="11">
        <v>16124.406999999999</v>
      </c>
      <c r="D7" s="11">
        <v>451.779</v>
      </c>
      <c r="E7" s="11">
        <v>-2811.92</v>
      </c>
      <c r="F7" s="11">
        <v>-3848.5639999999999</v>
      </c>
      <c r="G7" s="11">
        <v>-3651.2620000000002</v>
      </c>
      <c r="H7" s="2"/>
    </row>
    <row r="8" spans="1:8" x14ac:dyDescent="0.35">
      <c r="A8" s="32"/>
      <c r="B8" s="14" t="s">
        <v>51</v>
      </c>
      <c r="C8" s="12">
        <v>0.33600000000000002</v>
      </c>
      <c r="D8" s="12">
        <v>6.0000000000000001E-3</v>
      </c>
      <c r="E8" s="12">
        <v>-0.03</v>
      </c>
      <c r="F8" s="12">
        <v>-3.1E-2</v>
      </c>
      <c r="G8" s="12">
        <v>-1.6E-2</v>
      </c>
      <c r="H8" s="12"/>
    </row>
    <row r="9" spans="1:8" x14ac:dyDescent="0.35">
      <c r="A9" s="32" t="s">
        <v>82</v>
      </c>
      <c r="B9" s="14" t="s">
        <v>50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/>
    </row>
    <row r="10" spans="1:8" x14ac:dyDescent="0.35">
      <c r="A10" s="32"/>
      <c r="B10" s="14" t="s">
        <v>51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/>
    </row>
    <row r="11" spans="1:8" x14ac:dyDescent="0.35">
      <c r="A11" s="32" t="s">
        <v>78</v>
      </c>
      <c r="B11" s="14" t="s">
        <v>50</v>
      </c>
      <c r="C11" s="11">
        <v>5247.183</v>
      </c>
      <c r="D11" s="11">
        <v>1312.261</v>
      </c>
      <c r="E11" s="11">
        <v>103.79300000000001</v>
      </c>
      <c r="F11" s="11">
        <v>314.48599999999999</v>
      </c>
      <c r="G11" s="11">
        <v>-855.49800000000005</v>
      </c>
      <c r="H11" s="2"/>
    </row>
    <row r="12" spans="1:8" x14ac:dyDescent="0.35">
      <c r="A12" s="32"/>
      <c r="B12" s="14" t="s">
        <v>51</v>
      </c>
      <c r="C12" s="12">
        <v>0.13400000000000001</v>
      </c>
      <c r="D12" s="12">
        <v>2.3E-2</v>
      </c>
      <c r="E12" s="12">
        <v>1E-3</v>
      </c>
      <c r="F12" s="12">
        <v>3.0000000000000001E-3</v>
      </c>
      <c r="G12" s="12">
        <v>-3.0000000000000001E-3</v>
      </c>
      <c r="H12" s="12"/>
    </row>
    <row r="13" spans="1:8" x14ac:dyDescent="0.35">
      <c r="A13" s="32" t="s">
        <v>83</v>
      </c>
      <c r="B13" s="14" t="s">
        <v>50</v>
      </c>
      <c r="C13" s="11">
        <v>6663.9740000000002</v>
      </c>
      <c r="D13" s="11">
        <v>-3773.9360000000001</v>
      </c>
      <c r="E13" s="11">
        <v>-3609.982</v>
      </c>
      <c r="F13" s="11">
        <v>-3585.12</v>
      </c>
      <c r="G13" s="11">
        <v>-1951.8910000000001</v>
      </c>
      <c r="H13" s="2"/>
    </row>
    <row r="14" spans="1:8" x14ac:dyDescent="0.35">
      <c r="A14" s="32"/>
      <c r="B14" s="14" t="s">
        <v>51</v>
      </c>
      <c r="C14" s="12">
        <v>0.33500000000000002</v>
      </c>
      <c r="D14" s="12">
        <v>-8.3000000000000004E-2</v>
      </c>
      <c r="E14" s="12">
        <v>-5.2999999999999999E-2</v>
      </c>
      <c r="F14" s="12">
        <v>-3.5999999999999997E-2</v>
      </c>
      <c r="G14" s="12">
        <v>-8.9999999999999993E-3</v>
      </c>
      <c r="H14" s="12"/>
    </row>
    <row r="15" spans="1:8" x14ac:dyDescent="0.35">
      <c r="A15" s="32" t="s">
        <v>80</v>
      </c>
      <c r="B15" s="14" t="s">
        <v>50</v>
      </c>
      <c r="C15" s="11">
        <v>22048.019</v>
      </c>
      <c r="D15" s="11">
        <v>4844.6469999999999</v>
      </c>
      <c r="E15" s="11">
        <v>-470.36200000000002</v>
      </c>
      <c r="F15" s="11">
        <v>-3098.1280000000002</v>
      </c>
      <c r="G15" s="11">
        <v>-2195.462</v>
      </c>
      <c r="H15" s="2"/>
    </row>
    <row r="16" spans="1:8" x14ac:dyDescent="0.35">
      <c r="A16" s="32"/>
      <c r="B16" s="14" t="s">
        <v>51</v>
      </c>
      <c r="C16" s="12">
        <v>0.80200000000000005</v>
      </c>
      <c r="D16" s="12">
        <v>8.6999999999999994E-2</v>
      </c>
      <c r="E16" s="12">
        <v>-6.0000000000000001E-3</v>
      </c>
      <c r="F16" s="12">
        <v>-2.8000000000000001E-2</v>
      </c>
      <c r="G16" s="12">
        <v>-0.01</v>
      </c>
      <c r="H16" s="12"/>
    </row>
    <row r="17" spans="1:8" x14ac:dyDescent="0.35">
      <c r="A17" s="32" t="s">
        <v>66</v>
      </c>
      <c r="B17" s="14" t="s">
        <v>50</v>
      </c>
      <c r="C17" s="11">
        <v>6179.1589999999997</v>
      </c>
      <c r="D17" s="11">
        <v>118.658</v>
      </c>
      <c r="E17" s="11">
        <v>-1357.894</v>
      </c>
      <c r="F17" s="11">
        <v>-2495.2240000000002</v>
      </c>
      <c r="G17" s="11">
        <v>-2445.21</v>
      </c>
      <c r="H17" s="2"/>
    </row>
    <row r="18" spans="1:8" x14ac:dyDescent="0.35">
      <c r="A18" s="32"/>
      <c r="B18" s="14" t="s">
        <v>51</v>
      </c>
      <c r="C18" s="12">
        <v>0.21099999999999999</v>
      </c>
      <c r="D18" s="12">
        <v>2E-3</v>
      </c>
      <c r="E18" s="12">
        <v>-1.7000000000000001E-2</v>
      </c>
      <c r="F18" s="12">
        <v>-2.1999999999999999E-2</v>
      </c>
      <c r="G18" s="12">
        <v>-1.0999999999999999E-2</v>
      </c>
      <c r="H18" s="12"/>
    </row>
    <row r="19" spans="1:8" x14ac:dyDescent="0.35">
      <c r="A19" s="27"/>
      <c r="B19" s="14"/>
      <c r="C19" s="12"/>
      <c r="D19" s="12"/>
      <c r="E19" s="12"/>
      <c r="F19" s="12"/>
      <c r="G19" s="12"/>
      <c r="H19" s="12"/>
    </row>
    <row r="20" spans="1:8" x14ac:dyDescent="0.35">
      <c r="A20" s="30" t="s">
        <v>8</v>
      </c>
      <c r="B20" s="30"/>
      <c r="C20" s="30"/>
      <c r="D20" s="30"/>
      <c r="E20" s="30"/>
    </row>
    <row r="22" spans="1:8" x14ac:dyDescent="0.35">
      <c r="A22" s="5" t="s">
        <v>22</v>
      </c>
    </row>
    <row r="23" spans="1:8" x14ac:dyDescent="0.35">
      <c r="C23" s="14" t="s">
        <v>44</v>
      </c>
      <c r="D23" s="14" t="s">
        <v>45</v>
      </c>
      <c r="E23" s="14" t="s">
        <v>46</v>
      </c>
      <c r="F23" s="14" t="s">
        <v>47</v>
      </c>
      <c r="G23" s="14" t="s">
        <v>48</v>
      </c>
      <c r="H23" s="14"/>
    </row>
    <row r="24" spans="1:8" x14ac:dyDescent="0.35">
      <c r="A24" s="32" t="s">
        <v>81</v>
      </c>
      <c r="B24" s="14" t="s">
        <v>50</v>
      </c>
      <c r="C24" s="11">
        <v>7312.8270000000002</v>
      </c>
      <c r="D24" s="11">
        <v>-3223.0830000000001</v>
      </c>
      <c r="E24" s="11">
        <v>-2177.7350000000001</v>
      </c>
      <c r="F24" s="11">
        <v>-1779.52</v>
      </c>
      <c r="G24" s="11">
        <v>-1143.7180000000001</v>
      </c>
      <c r="H24" s="2"/>
    </row>
    <row r="25" spans="1:8" x14ac:dyDescent="0.35">
      <c r="A25" s="32"/>
      <c r="B25" s="14" t="s">
        <v>51</v>
      </c>
      <c r="C25" s="12">
        <v>0.17899999999999999</v>
      </c>
      <c r="D25" s="12">
        <v>-4.9000000000000002E-2</v>
      </c>
      <c r="E25" s="12">
        <v>-2.5999999999999999E-2</v>
      </c>
      <c r="F25" s="12">
        <v>-1.6E-2</v>
      </c>
      <c r="G25" s="12">
        <v>-5.0000000000000001E-3</v>
      </c>
      <c r="H25" s="12"/>
    </row>
    <row r="26" spans="1:8" x14ac:dyDescent="0.35">
      <c r="A26" s="32" t="s">
        <v>79</v>
      </c>
      <c r="B26" s="14" t="s">
        <v>50</v>
      </c>
      <c r="C26" s="11">
        <v>14773.623</v>
      </c>
      <c r="D26" s="11">
        <v>-269.17899999999997</v>
      </c>
      <c r="E26" s="11">
        <v>-3345.0039999999999</v>
      </c>
      <c r="F26" s="11">
        <v>-3029.3470000000002</v>
      </c>
      <c r="G26" s="11">
        <v>-2362.5120000000002</v>
      </c>
      <c r="H26" s="2"/>
    </row>
    <row r="27" spans="1:8" x14ac:dyDescent="0.35">
      <c r="A27" s="32"/>
      <c r="B27" s="14" t="s">
        <v>51</v>
      </c>
      <c r="C27" s="12">
        <v>0.308</v>
      </c>
      <c r="D27" s="12">
        <v>-4.0000000000000001E-3</v>
      </c>
      <c r="E27" s="12">
        <v>-3.5999999999999997E-2</v>
      </c>
      <c r="F27" s="12">
        <v>-2.4E-2</v>
      </c>
      <c r="G27" s="12">
        <v>-1.0999999999999999E-2</v>
      </c>
      <c r="H27" s="12"/>
    </row>
    <row r="28" spans="1:8" x14ac:dyDescent="0.35">
      <c r="A28" s="32" t="s">
        <v>82</v>
      </c>
      <c r="B28" s="14" t="s">
        <v>50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/>
    </row>
    <row r="29" spans="1:8" x14ac:dyDescent="0.35">
      <c r="A29" s="32"/>
      <c r="B29" s="14" t="s">
        <v>51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/>
    </row>
    <row r="30" spans="1:8" x14ac:dyDescent="0.35">
      <c r="A30" s="32" t="s">
        <v>78</v>
      </c>
      <c r="B30" s="14" t="s">
        <v>50</v>
      </c>
      <c r="C30" s="11">
        <v>524.16099999999994</v>
      </c>
      <c r="D30" s="11">
        <v>-934.27300000000002</v>
      </c>
      <c r="E30" s="11">
        <v>-1189.8979999999999</v>
      </c>
      <c r="F30" s="11">
        <v>-1073.04</v>
      </c>
      <c r="G30" s="11">
        <v>-1612.578</v>
      </c>
      <c r="H30" s="2"/>
    </row>
    <row r="31" spans="1:8" x14ac:dyDescent="0.35">
      <c r="A31" s="32"/>
      <c r="B31" s="14" t="s">
        <v>51</v>
      </c>
      <c r="C31" s="12">
        <v>1.2999999999999999E-2</v>
      </c>
      <c r="D31" s="12">
        <v>-1.7000000000000001E-2</v>
      </c>
      <c r="E31" s="12">
        <v>-1.4999999999999999E-2</v>
      </c>
      <c r="F31" s="12">
        <v>-0.01</v>
      </c>
      <c r="G31" s="12">
        <v>-6.0000000000000001E-3</v>
      </c>
      <c r="H31" s="12"/>
    </row>
    <row r="32" spans="1:8" x14ac:dyDescent="0.35">
      <c r="A32" s="32" t="s">
        <v>83</v>
      </c>
      <c r="B32" s="14" t="s">
        <v>50</v>
      </c>
      <c r="C32" s="11">
        <v>8062.277</v>
      </c>
      <c r="D32" s="11">
        <v>-1282.04</v>
      </c>
      <c r="E32" s="11">
        <v>-1063.8430000000001</v>
      </c>
      <c r="F32" s="11">
        <v>-970.31299999999999</v>
      </c>
      <c r="G32" s="11">
        <v>-282.43799999999999</v>
      </c>
      <c r="H32" s="2"/>
    </row>
    <row r="33" spans="1:8" x14ac:dyDescent="0.35">
      <c r="A33" s="32"/>
      <c r="B33" s="14" t="s">
        <v>51</v>
      </c>
      <c r="C33" s="12">
        <v>0.40600000000000003</v>
      </c>
      <c r="D33" s="12">
        <v>-2.8000000000000001E-2</v>
      </c>
      <c r="E33" s="12">
        <v>-1.6E-2</v>
      </c>
      <c r="F33" s="12">
        <v>-0.01</v>
      </c>
      <c r="G33" s="12">
        <v>-1E-3</v>
      </c>
      <c r="H33" s="12"/>
    </row>
    <row r="34" spans="1:8" x14ac:dyDescent="0.35">
      <c r="A34" s="32" t="s">
        <v>80</v>
      </c>
      <c r="B34" s="14" t="s">
        <v>50</v>
      </c>
      <c r="C34" s="11">
        <v>19356.75</v>
      </c>
      <c r="D34" s="11">
        <v>2878.0569999999998</v>
      </c>
      <c r="E34" s="11">
        <v>-1175.943</v>
      </c>
      <c r="F34" s="11">
        <v>-2525.4459999999999</v>
      </c>
      <c r="G34" s="11">
        <v>-2868.2829999999999</v>
      </c>
      <c r="H34" s="2"/>
    </row>
    <row r="35" spans="1:8" x14ac:dyDescent="0.35">
      <c r="A35" s="32"/>
      <c r="B35" s="14" t="s">
        <v>51</v>
      </c>
      <c r="C35" s="12">
        <v>0.70399999999999996</v>
      </c>
      <c r="D35" s="12">
        <v>5.1999999999999998E-2</v>
      </c>
      <c r="E35" s="12">
        <v>-1.4999999999999999E-2</v>
      </c>
      <c r="F35" s="12">
        <v>-2.1999999999999999E-2</v>
      </c>
      <c r="G35" s="12">
        <v>-1.2999999999999999E-2</v>
      </c>
      <c r="H35" s="12"/>
    </row>
    <row r="36" spans="1:8" x14ac:dyDescent="0.35">
      <c r="A36" s="32" t="s">
        <v>66</v>
      </c>
      <c r="B36" s="14" t="s">
        <v>50</v>
      </c>
      <c r="C36" s="11">
        <v>6069.0739999999996</v>
      </c>
      <c r="D36" s="11">
        <v>-155.68700000000001</v>
      </c>
      <c r="E36" s="11">
        <v>-1447.6020000000001</v>
      </c>
      <c r="F36" s="11">
        <v>-2135.0219999999999</v>
      </c>
      <c r="G36" s="11">
        <v>-2331.8890000000001</v>
      </c>
      <c r="H36" s="2"/>
    </row>
    <row r="37" spans="1:8" x14ac:dyDescent="0.35">
      <c r="A37" s="32"/>
      <c r="B37" s="14" t="s">
        <v>51</v>
      </c>
      <c r="C37" s="12">
        <v>0.20699999999999999</v>
      </c>
      <c r="D37" s="12">
        <v>-3.0000000000000001E-3</v>
      </c>
      <c r="E37" s="12">
        <v>-1.7999999999999999E-2</v>
      </c>
      <c r="F37" s="12">
        <v>-1.9E-2</v>
      </c>
      <c r="G37" s="12">
        <v>-0.01</v>
      </c>
      <c r="H37" s="12"/>
    </row>
    <row r="39" spans="1:8" x14ac:dyDescent="0.35">
      <c r="A39" s="30" t="s">
        <v>8</v>
      </c>
      <c r="B39" s="30"/>
      <c r="C39" s="30"/>
      <c r="D39" s="30"/>
      <c r="E39" s="30"/>
    </row>
  </sheetData>
  <mergeCells count="16">
    <mergeCell ref="A39:E39"/>
    <mergeCell ref="A34:A35"/>
    <mergeCell ref="A36:A37"/>
    <mergeCell ref="A17:A18"/>
    <mergeCell ref="A24:A25"/>
    <mergeCell ref="A26:A27"/>
    <mergeCell ref="A28:A29"/>
    <mergeCell ref="A30:A31"/>
    <mergeCell ref="A32:A33"/>
    <mergeCell ref="A20:E20"/>
    <mergeCell ref="A15:A16"/>
    <mergeCell ref="A5:A6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3A39C-38D5-4D01-928E-42628D58FAEF}">
  <dimension ref="A1:C65"/>
  <sheetViews>
    <sheetView workbookViewId="0">
      <selection activeCell="I15" sqref="I15"/>
    </sheetView>
  </sheetViews>
  <sheetFormatPr defaultRowHeight="14.5" x14ac:dyDescent="0.35"/>
  <cols>
    <col min="1" max="1" width="8.7265625" style="1"/>
    <col min="2" max="2" width="18.54296875" style="1" customWidth="1"/>
    <col min="3" max="3" width="15.26953125" style="1" customWidth="1"/>
    <col min="4" max="16384" width="8.7265625" style="1"/>
  </cols>
  <sheetData>
    <row r="1" spans="1:3" ht="16.5" x14ac:dyDescent="0.45">
      <c r="A1" s="3" t="s">
        <v>194</v>
      </c>
    </row>
    <row r="3" spans="1:3" x14ac:dyDescent="0.35">
      <c r="C3" s="8">
        <v>2025</v>
      </c>
    </row>
    <row r="4" spans="1:3" x14ac:dyDescent="0.35">
      <c r="A4" s="28" t="s">
        <v>0</v>
      </c>
      <c r="B4" s="28" t="s">
        <v>189</v>
      </c>
      <c r="C4" s="1" t="s">
        <v>139</v>
      </c>
    </row>
    <row r="5" spans="1:3" x14ac:dyDescent="0.35">
      <c r="A5" s="29"/>
      <c r="B5" s="28" t="s">
        <v>190</v>
      </c>
      <c r="C5" s="1" t="s">
        <v>140</v>
      </c>
    </row>
    <row r="6" spans="1:3" x14ac:dyDescent="0.35">
      <c r="A6" s="29"/>
      <c r="B6" s="28" t="s">
        <v>191</v>
      </c>
      <c r="C6" s="1" t="s">
        <v>141</v>
      </c>
    </row>
    <row r="7" spans="1:3" x14ac:dyDescent="0.35">
      <c r="A7" s="29"/>
      <c r="B7" s="28" t="s">
        <v>192</v>
      </c>
      <c r="C7" s="1" t="s">
        <v>142</v>
      </c>
    </row>
    <row r="8" spans="1:3" x14ac:dyDescent="0.35">
      <c r="A8" s="29"/>
      <c r="B8" s="28" t="s">
        <v>193</v>
      </c>
      <c r="C8" s="1" t="s">
        <v>143</v>
      </c>
    </row>
    <row r="9" spans="1:3" x14ac:dyDescent="0.35">
      <c r="A9" s="29"/>
      <c r="B9" s="28"/>
    </row>
    <row r="10" spans="1:3" x14ac:dyDescent="0.35">
      <c r="A10" s="28" t="s">
        <v>7</v>
      </c>
      <c r="B10" s="28" t="s">
        <v>189</v>
      </c>
      <c r="C10" s="1" t="s">
        <v>144</v>
      </c>
    </row>
    <row r="11" spans="1:3" x14ac:dyDescent="0.35">
      <c r="A11" s="28" t="s">
        <v>90</v>
      </c>
      <c r="B11" s="28" t="s">
        <v>190</v>
      </c>
      <c r="C11" s="1" t="s">
        <v>145</v>
      </c>
    </row>
    <row r="12" spans="1:3" x14ac:dyDescent="0.35">
      <c r="A12" s="28"/>
      <c r="B12" s="28" t="s">
        <v>191</v>
      </c>
      <c r="C12" s="1" t="s">
        <v>146</v>
      </c>
    </row>
    <row r="13" spans="1:3" x14ac:dyDescent="0.35">
      <c r="A13" s="28"/>
      <c r="B13" s="28" t="s">
        <v>192</v>
      </c>
      <c r="C13" s="1" t="s">
        <v>147</v>
      </c>
    </row>
    <row r="14" spans="1:3" x14ac:dyDescent="0.35">
      <c r="A14" s="28"/>
      <c r="B14" s="28" t="s">
        <v>193</v>
      </c>
      <c r="C14" s="1" t="s">
        <v>148</v>
      </c>
    </row>
    <row r="15" spans="1:3" x14ac:dyDescent="0.35">
      <c r="A15" s="28"/>
      <c r="B15" s="28"/>
    </row>
    <row r="16" spans="1:3" x14ac:dyDescent="0.35">
      <c r="A16" s="28" t="s">
        <v>1</v>
      </c>
      <c r="B16" s="28" t="s">
        <v>189</v>
      </c>
      <c r="C16" s="2" t="s">
        <v>149</v>
      </c>
    </row>
    <row r="17" spans="1:3" x14ac:dyDescent="0.35">
      <c r="A17" s="28" t="s">
        <v>90</v>
      </c>
      <c r="B17" s="28" t="s">
        <v>190</v>
      </c>
      <c r="C17" s="1" t="s">
        <v>150</v>
      </c>
    </row>
    <row r="18" spans="1:3" x14ac:dyDescent="0.35">
      <c r="A18" s="28"/>
      <c r="B18" s="28" t="s">
        <v>191</v>
      </c>
      <c r="C18" s="1" t="s">
        <v>151</v>
      </c>
    </row>
    <row r="19" spans="1:3" x14ac:dyDescent="0.35">
      <c r="A19" s="28"/>
      <c r="B19" s="28" t="s">
        <v>192</v>
      </c>
      <c r="C19" s="1" t="s">
        <v>152</v>
      </c>
    </row>
    <row r="20" spans="1:3" x14ac:dyDescent="0.35">
      <c r="A20" s="28"/>
      <c r="B20" s="28" t="s">
        <v>193</v>
      </c>
      <c r="C20" s="1" t="s">
        <v>153</v>
      </c>
    </row>
    <row r="21" spans="1:3" x14ac:dyDescent="0.35">
      <c r="A21" s="28"/>
      <c r="B21" s="28"/>
    </row>
    <row r="22" spans="1:3" x14ac:dyDescent="0.35">
      <c r="A22" s="28" t="s">
        <v>2</v>
      </c>
      <c r="B22" s="28" t="s">
        <v>189</v>
      </c>
      <c r="C22" s="1" t="s">
        <v>154</v>
      </c>
    </row>
    <row r="23" spans="1:3" x14ac:dyDescent="0.35">
      <c r="A23" s="28" t="s">
        <v>90</v>
      </c>
      <c r="B23" s="28" t="s">
        <v>190</v>
      </c>
      <c r="C23" s="1" t="s">
        <v>155</v>
      </c>
    </row>
    <row r="24" spans="1:3" x14ac:dyDescent="0.35">
      <c r="A24" s="28"/>
      <c r="B24" s="28" t="s">
        <v>191</v>
      </c>
      <c r="C24" s="1" t="s">
        <v>156</v>
      </c>
    </row>
    <row r="25" spans="1:3" x14ac:dyDescent="0.35">
      <c r="A25" s="28"/>
      <c r="B25" s="28" t="s">
        <v>192</v>
      </c>
      <c r="C25" s="1" t="s">
        <v>157</v>
      </c>
    </row>
    <row r="26" spans="1:3" x14ac:dyDescent="0.35">
      <c r="A26" s="28"/>
      <c r="B26" s="28" t="s">
        <v>193</v>
      </c>
      <c r="C26" s="1" t="s">
        <v>158</v>
      </c>
    </row>
    <row r="27" spans="1:3" x14ac:dyDescent="0.35">
      <c r="A27" s="28"/>
      <c r="B27" s="28"/>
    </row>
    <row r="28" spans="1:3" x14ac:dyDescent="0.35">
      <c r="A28" s="28" t="s">
        <v>10</v>
      </c>
      <c r="B28" s="28" t="s">
        <v>189</v>
      </c>
      <c r="C28" s="1" t="s">
        <v>159</v>
      </c>
    </row>
    <row r="29" spans="1:3" x14ac:dyDescent="0.35">
      <c r="A29" s="28" t="s">
        <v>90</v>
      </c>
      <c r="B29" s="28" t="s">
        <v>190</v>
      </c>
      <c r="C29" s="1" t="s">
        <v>160</v>
      </c>
    </row>
    <row r="30" spans="1:3" x14ac:dyDescent="0.35">
      <c r="A30" s="28"/>
      <c r="B30" s="28" t="s">
        <v>191</v>
      </c>
      <c r="C30" s="1" t="s">
        <v>161</v>
      </c>
    </row>
    <row r="31" spans="1:3" x14ac:dyDescent="0.35">
      <c r="A31" s="28"/>
      <c r="B31" s="28" t="s">
        <v>192</v>
      </c>
      <c r="C31" s="1" t="s">
        <v>162</v>
      </c>
    </row>
    <row r="32" spans="1:3" x14ac:dyDescent="0.35">
      <c r="A32" s="28"/>
      <c r="B32" s="28" t="s">
        <v>193</v>
      </c>
      <c r="C32" s="1" t="s">
        <v>163</v>
      </c>
    </row>
    <row r="33" spans="1:3" x14ac:dyDescent="0.35">
      <c r="A33" s="28"/>
      <c r="B33" s="28"/>
    </row>
    <row r="34" spans="1:3" x14ac:dyDescent="0.35">
      <c r="A34" s="28" t="s">
        <v>3</v>
      </c>
      <c r="B34" s="28" t="s">
        <v>189</v>
      </c>
      <c r="C34" s="1" t="s">
        <v>164</v>
      </c>
    </row>
    <row r="35" spans="1:3" x14ac:dyDescent="0.35">
      <c r="A35" s="28" t="s">
        <v>90</v>
      </c>
      <c r="B35" s="28" t="s">
        <v>190</v>
      </c>
      <c r="C35" s="1" t="s">
        <v>165</v>
      </c>
    </row>
    <row r="36" spans="1:3" x14ac:dyDescent="0.35">
      <c r="A36" s="28"/>
      <c r="B36" s="28" t="s">
        <v>191</v>
      </c>
      <c r="C36" s="1" t="s">
        <v>166</v>
      </c>
    </row>
    <row r="37" spans="1:3" x14ac:dyDescent="0.35">
      <c r="A37" s="28"/>
      <c r="B37" s="28" t="s">
        <v>192</v>
      </c>
      <c r="C37" s="1" t="s">
        <v>167</v>
      </c>
    </row>
    <row r="38" spans="1:3" x14ac:dyDescent="0.35">
      <c r="A38" s="28"/>
      <c r="B38" s="28" t="s">
        <v>193</v>
      </c>
      <c r="C38" s="1" t="s">
        <v>168</v>
      </c>
    </row>
    <row r="39" spans="1:3" x14ac:dyDescent="0.35">
      <c r="A39" s="28"/>
      <c r="B39" s="28"/>
    </row>
    <row r="40" spans="1:3" x14ac:dyDescent="0.35">
      <c r="A40" s="28" t="s">
        <v>4</v>
      </c>
      <c r="B40" s="28" t="s">
        <v>189</v>
      </c>
      <c r="C40" s="1" t="s">
        <v>169</v>
      </c>
    </row>
    <row r="41" spans="1:3" x14ac:dyDescent="0.35">
      <c r="A41" s="28" t="s">
        <v>90</v>
      </c>
      <c r="B41" s="28" t="s">
        <v>190</v>
      </c>
      <c r="C41" s="1" t="s">
        <v>170</v>
      </c>
    </row>
    <row r="42" spans="1:3" x14ac:dyDescent="0.35">
      <c r="A42" s="28"/>
      <c r="B42" s="28" t="s">
        <v>191</v>
      </c>
      <c r="C42" s="1" t="s">
        <v>171</v>
      </c>
    </row>
    <row r="43" spans="1:3" x14ac:dyDescent="0.35">
      <c r="A43" s="28"/>
      <c r="B43" s="28" t="s">
        <v>192</v>
      </c>
      <c r="C43" s="1" t="s">
        <v>172</v>
      </c>
    </row>
    <row r="44" spans="1:3" x14ac:dyDescent="0.35">
      <c r="A44" s="28"/>
      <c r="B44" s="28" t="s">
        <v>193</v>
      </c>
      <c r="C44" s="1" t="s">
        <v>173</v>
      </c>
    </row>
    <row r="45" spans="1:3" x14ac:dyDescent="0.35">
      <c r="A45" s="28"/>
      <c r="B45" s="28"/>
    </row>
    <row r="46" spans="1:3" x14ac:dyDescent="0.35">
      <c r="A46" s="28" t="s">
        <v>5</v>
      </c>
      <c r="B46" s="28" t="s">
        <v>189</v>
      </c>
      <c r="C46" s="1" t="s">
        <v>174</v>
      </c>
    </row>
    <row r="47" spans="1:3" x14ac:dyDescent="0.35">
      <c r="A47" s="28" t="s">
        <v>90</v>
      </c>
      <c r="B47" s="28" t="s">
        <v>190</v>
      </c>
      <c r="C47" s="1" t="s">
        <v>175</v>
      </c>
    </row>
    <row r="48" spans="1:3" x14ac:dyDescent="0.35">
      <c r="A48" s="28"/>
      <c r="B48" s="28" t="s">
        <v>191</v>
      </c>
      <c r="C48" s="1" t="s">
        <v>176</v>
      </c>
    </row>
    <row r="49" spans="1:3" x14ac:dyDescent="0.35">
      <c r="A49" s="28"/>
      <c r="B49" s="28" t="s">
        <v>192</v>
      </c>
      <c r="C49" s="1" t="s">
        <v>177</v>
      </c>
    </row>
    <row r="50" spans="1:3" x14ac:dyDescent="0.35">
      <c r="A50" s="28"/>
      <c r="B50" s="28" t="s">
        <v>193</v>
      </c>
      <c r="C50" s="1" t="s">
        <v>178</v>
      </c>
    </row>
    <row r="51" spans="1:3" x14ac:dyDescent="0.35">
      <c r="A51" s="28"/>
      <c r="B51" s="28"/>
    </row>
    <row r="52" spans="1:3" x14ac:dyDescent="0.35">
      <c r="A52" s="28" t="s">
        <v>6</v>
      </c>
      <c r="B52" s="28" t="s">
        <v>189</v>
      </c>
      <c r="C52" s="1" t="s">
        <v>179</v>
      </c>
    </row>
    <row r="53" spans="1:3" x14ac:dyDescent="0.35">
      <c r="A53" s="28" t="s">
        <v>90</v>
      </c>
      <c r="B53" s="28" t="s">
        <v>190</v>
      </c>
      <c r="C53" s="1" t="s">
        <v>180</v>
      </c>
    </row>
    <row r="54" spans="1:3" x14ac:dyDescent="0.35">
      <c r="A54" s="28"/>
      <c r="B54" s="28" t="s">
        <v>191</v>
      </c>
      <c r="C54" s="1" t="s">
        <v>181</v>
      </c>
    </row>
    <row r="55" spans="1:3" x14ac:dyDescent="0.35">
      <c r="A55" s="28"/>
      <c r="B55" s="28" t="s">
        <v>192</v>
      </c>
      <c r="C55" s="1" t="s">
        <v>182</v>
      </c>
    </row>
    <row r="56" spans="1:3" x14ac:dyDescent="0.35">
      <c r="A56" s="28"/>
      <c r="B56" s="28" t="s">
        <v>193</v>
      </c>
      <c r="C56" s="1" t="s">
        <v>183</v>
      </c>
    </row>
    <row r="57" spans="1:3" x14ac:dyDescent="0.35">
      <c r="A57" s="28"/>
      <c r="B57" s="28"/>
    </row>
    <row r="58" spans="1:3" x14ac:dyDescent="0.35">
      <c r="A58" s="28" t="s">
        <v>11</v>
      </c>
      <c r="B58" s="28" t="s">
        <v>189</v>
      </c>
      <c r="C58" s="1" t="s">
        <v>184</v>
      </c>
    </row>
    <row r="59" spans="1:3" x14ac:dyDescent="0.35">
      <c r="A59" s="28" t="s">
        <v>90</v>
      </c>
      <c r="B59" s="28" t="s">
        <v>190</v>
      </c>
      <c r="C59" s="1" t="s">
        <v>185</v>
      </c>
    </row>
    <row r="60" spans="1:3" x14ac:dyDescent="0.35">
      <c r="A60" s="28"/>
      <c r="B60" s="28" t="s">
        <v>191</v>
      </c>
      <c r="C60" s="1" t="s">
        <v>186</v>
      </c>
    </row>
    <row r="61" spans="1:3" x14ac:dyDescent="0.35">
      <c r="A61" s="28"/>
      <c r="B61" s="28" t="s">
        <v>192</v>
      </c>
      <c r="C61" s="1" t="s">
        <v>187</v>
      </c>
    </row>
    <row r="62" spans="1:3" x14ac:dyDescent="0.35">
      <c r="A62" s="28"/>
      <c r="B62" s="28" t="s">
        <v>193</v>
      </c>
      <c r="C62" s="1" t="s">
        <v>188</v>
      </c>
    </row>
    <row r="65" spans="1:3" x14ac:dyDescent="0.35">
      <c r="A65" s="30" t="s">
        <v>9</v>
      </c>
      <c r="B65" s="30"/>
      <c r="C65" s="30"/>
    </row>
  </sheetData>
  <mergeCells count="1">
    <mergeCell ref="A65:C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EN-1</vt:lpstr>
      <vt:lpstr>EN-2</vt:lpstr>
      <vt:lpstr>EN-3</vt:lpstr>
      <vt:lpstr>EN-4</vt:lpstr>
      <vt:lpstr>FR-1</vt:lpstr>
      <vt:lpstr>FR-2</vt:lpstr>
      <vt:lpstr>FR-3</vt:lpstr>
      <vt:lpstr>FR-4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Laurin, Marianne : PBO-DPB</dc:creator>
  <cp:lastModifiedBy>Laurin, Marianne : PBO-DPB</cp:lastModifiedBy>
  <dcterms:created xsi:type="dcterms:W3CDTF">2024-10-10T18:27:29Z</dcterms:created>
  <dcterms:modified xsi:type="dcterms:W3CDTF">2025-03-05T21:43:53Z</dcterms:modified>
</cp:coreProperties>
</file>