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her\AppData\Roaming\OpenText\OTEdit\EC_pbodocs\c453790\"/>
    </mc:Choice>
  </mc:AlternateContent>
  <xr:revisionPtr revIDLastSave="0" documentId="13_ncr:1_{10B36ABF-3B3B-483D-B9A9-1C99FACC8B2A}" xr6:coauthVersionLast="46" xr6:coauthVersionMax="46" xr10:uidLastSave="{00000000-0000-0000-0000-000000000000}"/>
  <bookViews>
    <workbookView xWindow="-120" yWindow="-120" windowWidth="29040" windowHeight="15840" activeTab="1" xr2:uid="{186E4376-92CE-4FB8-BDE5-E4EDA6B6C932}"/>
  </bookViews>
  <sheets>
    <sheet name="Réclamants par provinces" sheetId="1" r:id="rId1"/>
    <sheet name="Claimants by provinc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E3" i="2"/>
  <c r="F3" i="2"/>
  <c r="B4" i="2"/>
  <c r="C4" i="2"/>
  <c r="D4" i="2"/>
  <c r="E4" i="2"/>
  <c r="F4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C15" i="2" s="1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C2" i="2"/>
  <c r="D2" i="2"/>
  <c r="E2" i="2"/>
  <c r="F2" i="2"/>
  <c r="B2" i="2"/>
  <c r="C11" i="1"/>
  <c r="D11" i="1" s="1"/>
  <c r="E11" i="1" s="1"/>
  <c r="F11" i="1" s="1"/>
  <c r="C9" i="1"/>
  <c r="D9" i="1" s="1"/>
  <c r="E9" i="1" s="1"/>
  <c r="F9" i="1" s="1"/>
  <c r="C7" i="1"/>
  <c r="D7" i="1" s="1"/>
  <c r="E7" i="1" s="1"/>
  <c r="F7" i="1" s="1"/>
  <c r="C5" i="1"/>
  <c r="D5" i="1" s="1"/>
  <c r="E5" i="1" s="1"/>
  <c r="F5" i="1" s="1"/>
  <c r="C3" i="1"/>
  <c r="D3" i="1" s="1"/>
  <c r="E3" i="1" s="1"/>
  <c r="F3" i="1" s="1"/>
  <c r="B15" i="1"/>
  <c r="C4" i="1"/>
  <c r="D4" i="1" s="1"/>
  <c r="E4" i="1" s="1"/>
  <c r="F4" i="1" s="1"/>
  <c r="C6" i="1"/>
  <c r="D6" i="1" s="1"/>
  <c r="E6" i="1" s="1"/>
  <c r="F6" i="1" s="1"/>
  <c r="C8" i="1"/>
  <c r="D8" i="1" s="1"/>
  <c r="E8" i="1" s="1"/>
  <c r="F8" i="1" s="1"/>
  <c r="C10" i="1"/>
  <c r="D10" i="1" s="1"/>
  <c r="E10" i="1" s="1"/>
  <c r="F10" i="1" s="1"/>
  <c r="C12" i="1"/>
  <c r="D12" i="1" s="1"/>
  <c r="E12" i="1" s="1"/>
  <c r="F12" i="1" s="1"/>
  <c r="C2" i="1"/>
  <c r="B15" i="2" l="1"/>
  <c r="D15" i="2"/>
  <c r="C14" i="1"/>
  <c r="D14" i="1" s="1"/>
  <c r="E14" i="1" s="1"/>
  <c r="F14" i="1" s="1"/>
  <c r="C13" i="1"/>
  <c r="D13" i="1" s="1"/>
  <c r="E13" i="1" s="1"/>
  <c r="F13" i="1" s="1"/>
  <c r="C15" i="1"/>
  <c r="D2" i="1"/>
  <c r="E15" i="2" l="1"/>
  <c r="F15" i="2"/>
  <c r="D15" i="1"/>
  <c r="E2" i="1"/>
  <c r="F2" i="1" l="1"/>
  <c r="F15" i="1" s="1"/>
  <c r="E15" i="1"/>
</calcChain>
</file>

<file path=xl/sharedStrings.xml><?xml version="1.0" encoding="utf-8"?>
<sst xmlns="http://schemas.openxmlformats.org/spreadsheetml/2006/main" count="40" uniqueCount="32">
  <si>
    <t>Province</t>
  </si>
  <si>
    <t>Terre-Neuve-et-Labrador</t>
  </si>
  <si>
    <t>Île-du-Prince-Édouard</t>
  </si>
  <si>
    <t>Nouvelle-Écosse</t>
  </si>
  <si>
    <t>Nouveau-Brunswick</t>
  </si>
  <si>
    <t>Québec</t>
  </si>
  <si>
    <t>Ontario</t>
  </si>
  <si>
    <t>Manitoba</t>
  </si>
  <si>
    <t>Saskatchewan</t>
  </si>
  <si>
    <t>Alberta</t>
  </si>
  <si>
    <t>Colombie-Britannique</t>
  </si>
  <si>
    <t>Territoire-du-Nord-Ouest</t>
  </si>
  <si>
    <t>Yukon</t>
  </si>
  <si>
    <t>Nunavut</t>
  </si>
  <si>
    <t>Nombre de réclamant - 2021</t>
  </si>
  <si>
    <t>Nombre de réclamant - 2022</t>
  </si>
  <si>
    <t>Nombre de réclamant - 2023</t>
  </si>
  <si>
    <t>Nombre de réclamant - 2024</t>
  </si>
  <si>
    <t>Nombre de réclamant - 2025</t>
  </si>
  <si>
    <t>Number of claimants - 2021</t>
  </si>
  <si>
    <t>Newfoundland-and-Labrador</t>
  </si>
  <si>
    <t>Prince-Edward-Island</t>
  </si>
  <si>
    <t>Nova-Scotia</t>
  </si>
  <si>
    <t>New-Brunswick</t>
  </si>
  <si>
    <t>Quebec</t>
  </si>
  <si>
    <t>British-Columbia</t>
  </si>
  <si>
    <t>Northwest Territories</t>
  </si>
  <si>
    <t>Total</t>
  </si>
  <si>
    <t>Number of claimants - 2022</t>
  </si>
  <si>
    <t>Number of claimants - 2023</t>
  </si>
  <si>
    <t>Number of claimants - 2024</t>
  </si>
  <si>
    <t>Number of claimants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</si>
</sst>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" fontId="2" fillId="0" borderId="0" xfId="0" applyNumberFormat="1" applyFont="1"/>
    <xf numFmtId="1" fontId="0" fillId="0" borderId="0" xfId="0" applyNumberFormat="1"/>
    <xf numFmtId="10" fontId="0" fillId="0" borderId="0" xfId="1" applyNumberFormat="1" applyFo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516D-7398-46C0-BDD6-37A65806AD4D}">
  <dimension ref="A1:G15"/>
  <sheetViews>
    <sheetView workbookViewId="0">
      <selection activeCell="B22" sqref="B22"/>
    </sheetView>
  </sheetViews>
  <sheetFormatPr defaultRowHeight="15" x14ac:dyDescent="0.25"/>
  <cols>
    <col min="1" max="1" width="21.7109375" customWidth="1"/>
    <col min="2" max="3" width="25" customWidth="1"/>
    <col min="4" max="4" width="24.28515625" customWidth="1"/>
    <col min="5" max="5" width="24.5703125" customWidth="1"/>
    <col min="6" max="6" width="25" customWidth="1"/>
    <col min="7" max="7" width="0" hidden="1" customWidth="1"/>
  </cols>
  <sheetData>
    <row r="1" spans="1:7" x14ac:dyDescent="0.25">
      <c r="A1" s="4" t="s">
        <v>0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</row>
    <row r="2" spans="1:7" x14ac:dyDescent="0.25">
      <c r="A2" s="4" t="s">
        <v>1</v>
      </c>
      <c r="B2" s="2">
        <v>5021.5104622445388</v>
      </c>
      <c r="C2" s="2">
        <f>B2*$G2</f>
        <v>5000.4579511773964</v>
      </c>
      <c r="D2" s="2">
        <f t="shared" ref="D2:F2" si="0">C2*$G2</f>
        <v>4979.4937020437028</v>
      </c>
      <c r="E2" s="2">
        <f t="shared" si="0"/>
        <v>4958.6173448083173</v>
      </c>
      <c r="F2" s="2">
        <f t="shared" si="0"/>
        <v>4937.8285109874587</v>
      </c>
      <c r="G2" s="3">
        <v>0.99580753416219459</v>
      </c>
    </row>
    <row r="3" spans="1:7" x14ac:dyDescent="0.25">
      <c r="A3" s="4" t="s">
        <v>2</v>
      </c>
      <c r="B3" s="2">
        <v>3502.6239047482395</v>
      </c>
      <c r="C3" s="2">
        <f t="shared" ref="C3:F3" si="1">B3*$G3</f>
        <v>3571.1635827004498</v>
      </c>
      <c r="D3" s="2">
        <f t="shared" si="1"/>
        <v>3641.0444515945205</v>
      </c>
      <c r="E3" s="2">
        <f t="shared" si="1"/>
        <v>3712.2927559824584</v>
      </c>
      <c r="F3" s="2">
        <f t="shared" si="1"/>
        <v>3784.9352539721617</v>
      </c>
      <c r="G3" s="3">
        <v>1.0195680951812429</v>
      </c>
    </row>
    <row r="4" spans="1:7" x14ac:dyDescent="0.25">
      <c r="A4" s="4" t="s">
        <v>3</v>
      </c>
      <c r="B4" s="2">
        <v>11540.159002811795</v>
      </c>
      <c r="C4" s="2">
        <f t="shared" ref="C4:F4" si="2">B4*$G4</f>
        <v>11704.141353877676</v>
      </c>
      <c r="D4" s="2">
        <f t="shared" si="2"/>
        <v>11870.453847141298</v>
      </c>
      <c r="E4" s="2">
        <f t="shared" si="2"/>
        <v>12039.12959325528</v>
      </c>
      <c r="F4" s="2">
        <f t="shared" si="2"/>
        <v>12210.202173365122</v>
      </c>
      <c r="G4" s="3">
        <v>1.0142097133172885</v>
      </c>
    </row>
    <row r="5" spans="1:7" x14ac:dyDescent="0.25">
      <c r="A5" s="4" t="s">
        <v>4</v>
      </c>
      <c r="B5" s="2">
        <v>12886.507271409431</v>
      </c>
      <c r="C5" s="2">
        <f t="shared" ref="C5:F5" si="3">B5*$G5</f>
        <v>12949.933932674625</v>
      </c>
      <c r="D5" s="2">
        <f t="shared" si="3"/>
        <v>13013.672776385731</v>
      </c>
      <c r="E5" s="2">
        <f t="shared" si="3"/>
        <v>13077.725339087123</v>
      </c>
      <c r="F5" s="2">
        <f t="shared" si="3"/>
        <v>13142.093164885959</v>
      </c>
      <c r="G5" s="3">
        <v>1.0049219435436874</v>
      </c>
    </row>
    <row r="6" spans="1:7" x14ac:dyDescent="0.25">
      <c r="A6" s="4" t="s">
        <v>5</v>
      </c>
      <c r="B6" s="2">
        <v>90050.49598328484</v>
      </c>
      <c r="C6" s="2">
        <f t="shared" ref="C6:F6" si="4">B6*$G6</f>
        <v>92504.316649364613</v>
      </c>
      <c r="D6" s="2">
        <f t="shared" si="4"/>
        <v>95025.002420356177</v>
      </c>
      <c r="E6" s="2">
        <f t="shared" si="4"/>
        <v>97614.37532926978</v>
      </c>
      <c r="F6" s="2">
        <f t="shared" si="4"/>
        <v>100274.30705839531</v>
      </c>
      <c r="G6" s="3">
        <v>1.0272493853508065</v>
      </c>
    </row>
    <row r="7" spans="1:7" x14ac:dyDescent="0.25">
      <c r="A7" s="4" t="s">
        <v>6</v>
      </c>
      <c r="B7" s="2">
        <v>22927.525754507347</v>
      </c>
      <c r="C7" s="2">
        <f t="shared" ref="C7:F7" si="5">B7*$G7</f>
        <v>23900.164866860316</v>
      </c>
      <c r="D7" s="2">
        <f t="shared" si="5"/>
        <v>24914.065598674897</v>
      </c>
      <c r="E7" s="2">
        <f t="shared" si="5"/>
        <v>25970.978364075887</v>
      </c>
      <c r="F7" s="2">
        <f t="shared" si="5"/>
        <v>27072.727833837445</v>
      </c>
      <c r="G7" s="3">
        <v>1.0424223321245973</v>
      </c>
    </row>
    <row r="8" spans="1:7" x14ac:dyDescent="0.25">
      <c r="A8" s="4" t="s">
        <v>7</v>
      </c>
      <c r="B8" s="2">
        <v>6977.8829081930207</v>
      </c>
      <c r="C8" s="2">
        <f t="shared" ref="C8:F8" si="6">B8*$G8</f>
        <v>7139.3322178875787</v>
      </c>
      <c r="D8" s="2">
        <f t="shared" si="6"/>
        <v>7304.5170272951291</v>
      </c>
      <c r="E8" s="2">
        <f t="shared" si="6"/>
        <v>7473.523765760784</v>
      </c>
      <c r="F8" s="2">
        <f t="shared" si="6"/>
        <v>7646.440862370594</v>
      </c>
      <c r="G8" s="3">
        <v>1.0231372913272869</v>
      </c>
    </row>
    <row r="9" spans="1:7" x14ac:dyDescent="0.25">
      <c r="A9" s="4" t="s">
        <v>8</v>
      </c>
      <c r="B9" s="2">
        <v>8242.1800853825625</v>
      </c>
      <c r="C9" s="2">
        <f t="shared" ref="C9:F9" si="7">B9*$G9</f>
        <v>8417.6599659438434</v>
      </c>
      <c r="D9" s="2">
        <f t="shared" si="7"/>
        <v>8596.875895482799</v>
      </c>
      <c r="E9" s="2">
        <f t="shared" si="7"/>
        <v>8779.9074162348061</v>
      </c>
      <c r="F9" s="2">
        <f t="shared" si="7"/>
        <v>8966.8357639267469</v>
      </c>
      <c r="G9" s="3">
        <v>1.0212904691165985</v>
      </c>
    </row>
    <row r="10" spans="1:7" x14ac:dyDescent="0.25">
      <c r="A10" s="4" t="s">
        <v>9</v>
      </c>
      <c r="B10" s="2">
        <v>9337.7833239237189</v>
      </c>
      <c r="C10" s="2">
        <f t="shared" ref="C10:F10" si="8">B10*$G10</f>
        <v>9699.0031773042447</v>
      </c>
      <c r="D10" s="2">
        <f t="shared" si="8"/>
        <v>10074.196345116039</v>
      </c>
      <c r="E10" s="2">
        <f t="shared" si="8"/>
        <v>10463.903366630042</v>
      </c>
      <c r="F10" s="2">
        <f t="shared" si="8"/>
        <v>10868.685691167193</v>
      </c>
      <c r="G10" s="3">
        <v>1.0386836833593116</v>
      </c>
    </row>
    <row r="11" spans="1:7" x14ac:dyDescent="0.25">
      <c r="A11" s="4" t="s">
        <v>10</v>
      </c>
      <c r="B11" s="2">
        <v>9673.1373151063199</v>
      </c>
      <c r="C11" s="2">
        <f t="shared" ref="C11:F11" si="9">B11*$G11</f>
        <v>10126.546655549828</v>
      </c>
      <c r="D11" s="2">
        <f t="shared" si="9"/>
        <v>10601.208669588734</v>
      </c>
      <c r="E11" s="2">
        <f t="shared" si="9"/>
        <v>11098.11953461654</v>
      </c>
      <c r="F11" s="2">
        <f t="shared" si="9"/>
        <v>11618.322121888341</v>
      </c>
      <c r="G11" s="3">
        <v>1.0468730387746517</v>
      </c>
    </row>
    <row r="12" spans="1:7" x14ac:dyDescent="0.25">
      <c r="A12" s="4" t="s">
        <v>11</v>
      </c>
      <c r="B12" s="2">
        <v>342.04248190432878</v>
      </c>
      <c r="C12" s="2">
        <f t="shared" ref="C12:F12" si="10">B12*$G12</f>
        <v>366.51979344458982</v>
      </c>
      <c r="D12" s="2">
        <f t="shared" si="10"/>
        <v>392.74875518018121</v>
      </c>
      <c r="E12" s="2">
        <f t="shared" si="10"/>
        <v>420.85471904780377</v>
      </c>
      <c r="F12" s="2">
        <f t="shared" si="10"/>
        <v>450.97200744417171</v>
      </c>
      <c r="G12" s="3">
        <v>1.0715621971983804</v>
      </c>
    </row>
    <row r="13" spans="1:7" x14ac:dyDescent="0.25">
      <c r="A13" s="4" t="s">
        <v>12</v>
      </c>
      <c r="B13" s="2">
        <v>382.96002902534565</v>
      </c>
      <c r="C13" s="2">
        <f t="shared" ref="C13:F13" si="11">B13*$G13</f>
        <v>410.36549014155491</v>
      </c>
      <c r="D13" s="2">
        <f t="shared" si="11"/>
        <v>439.73214627047491</v>
      </c>
      <c r="E13" s="2">
        <f t="shared" si="11"/>
        <v>471.2003448363497</v>
      </c>
      <c r="F13" s="2">
        <f t="shared" si="11"/>
        <v>504.9204768334734</v>
      </c>
      <c r="G13" s="3">
        <v>1.0715621971983804</v>
      </c>
    </row>
    <row r="14" spans="1:7" x14ac:dyDescent="0.25">
      <c r="A14" s="4" t="s">
        <v>13</v>
      </c>
      <c r="B14" s="2">
        <v>204.18897177859674</v>
      </c>
      <c r="C14" s="2">
        <f t="shared" ref="C14:F14" si="12">B14*$G14</f>
        <v>218.80118324275122</v>
      </c>
      <c r="D14" s="2">
        <f t="shared" si="12"/>
        <v>234.45907666520796</v>
      </c>
      <c r="E14" s="2">
        <f t="shared" si="12"/>
        <v>251.23748334447376</v>
      </c>
      <c r="F14" s="2">
        <f t="shared" si="12"/>
        <v>269.21658967119583</v>
      </c>
      <c r="G14" s="3">
        <v>1.0715621971983804</v>
      </c>
    </row>
    <row r="15" spans="1:7" x14ac:dyDescent="0.25">
      <c r="A15" s="4" t="s">
        <v>27</v>
      </c>
      <c r="B15" s="1">
        <f>SUM(B2:B14)</f>
        <v>181088.99749432009</v>
      </c>
      <c r="C15" s="1">
        <f t="shared" ref="C15:F15" si="13">SUM(C2:C14)</f>
        <v>186008.40682016948</v>
      </c>
      <c r="D15" s="1">
        <f t="shared" si="13"/>
        <v>191087.47071179491</v>
      </c>
      <c r="E15" s="1">
        <f t="shared" si="13"/>
        <v>196331.86535694965</v>
      </c>
      <c r="F15" s="1">
        <f t="shared" si="13"/>
        <v>201747.48750874517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D887-9495-4530-A8CD-1B87078352F1}">
  <dimension ref="A1:F15"/>
  <sheetViews>
    <sheetView tabSelected="1" workbookViewId="0">
      <selection activeCell="F6" sqref="F6"/>
    </sheetView>
  </sheetViews>
  <sheetFormatPr defaultRowHeight="15" x14ac:dyDescent="0.25"/>
  <cols>
    <col min="1" max="1" width="27.42578125" customWidth="1"/>
    <col min="2" max="2" width="27.5703125" customWidth="1"/>
    <col min="3" max="3" width="31.140625" customWidth="1"/>
    <col min="4" max="4" width="31" customWidth="1"/>
    <col min="5" max="5" width="28" customWidth="1"/>
    <col min="6" max="6" width="25.140625" customWidth="1"/>
  </cols>
  <sheetData>
    <row r="1" spans="1:6" x14ac:dyDescent="0.25">
      <c r="A1" s="4" t="s">
        <v>0</v>
      </c>
      <c r="B1" s="4" t="s">
        <v>19</v>
      </c>
      <c r="C1" s="4" t="s">
        <v>28</v>
      </c>
      <c r="D1" s="4" t="s">
        <v>29</v>
      </c>
      <c r="E1" s="4" t="s">
        <v>30</v>
      </c>
      <c r="F1" s="4" t="s">
        <v>31</v>
      </c>
    </row>
    <row r="2" spans="1:6" x14ac:dyDescent="0.25">
      <c r="A2" s="4" t="s">
        <v>20</v>
      </c>
      <c r="B2" s="2">
        <f>'Réclamants par provinces'!B2</f>
        <v>5021.5104622445388</v>
      </c>
      <c r="C2" s="2">
        <f>'Réclamants par provinces'!C2</f>
        <v>5000.4579511773964</v>
      </c>
      <c r="D2" s="2">
        <f>'Réclamants par provinces'!D2</f>
        <v>4979.4937020437028</v>
      </c>
      <c r="E2" s="2">
        <f>'Réclamants par provinces'!E2</f>
        <v>4958.6173448083173</v>
      </c>
      <c r="F2" s="2">
        <f>'Réclamants par provinces'!F2</f>
        <v>4937.8285109874587</v>
      </c>
    </row>
    <row r="3" spans="1:6" x14ac:dyDescent="0.25">
      <c r="A3" s="4" t="s">
        <v>21</v>
      </c>
      <c r="B3" s="2">
        <f>'Réclamants par provinces'!B3</f>
        <v>3502.6239047482395</v>
      </c>
      <c r="C3" s="2">
        <f>'Réclamants par provinces'!C3</f>
        <v>3571.1635827004498</v>
      </c>
      <c r="D3" s="2">
        <f>'Réclamants par provinces'!D3</f>
        <v>3641.0444515945205</v>
      </c>
      <c r="E3" s="2">
        <f>'Réclamants par provinces'!E3</f>
        <v>3712.2927559824584</v>
      </c>
      <c r="F3" s="2">
        <f>'Réclamants par provinces'!F3</f>
        <v>3784.9352539721617</v>
      </c>
    </row>
    <row r="4" spans="1:6" x14ac:dyDescent="0.25">
      <c r="A4" s="4" t="s">
        <v>22</v>
      </c>
      <c r="B4" s="2">
        <f>'Réclamants par provinces'!B4</f>
        <v>11540.159002811795</v>
      </c>
      <c r="C4" s="2">
        <f>'Réclamants par provinces'!C4</f>
        <v>11704.141353877676</v>
      </c>
      <c r="D4" s="2">
        <f>'Réclamants par provinces'!D4</f>
        <v>11870.453847141298</v>
      </c>
      <c r="E4" s="2">
        <f>'Réclamants par provinces'!E4</f>
        <v>12039.12959325528</v>
      </c>
      <c r="F4" s="2">
        <f>'Réclamants par provinces'!F4</f>
        <v>12210.202173365122</v>
      </c>
    </row>
    <row r="5" spans="1:6" x14ac:dyDescent="0.25">
      <c r="A5" s="4" t="s">
        <v>23</v>
      </c>
      <c r="B5" s="2">
        <f>'Réclamants par provinces'!B5</f>
        <v>12886.507271409431</v>
      </c>
      <c r="C5" s="2">
        <f>'Réclamants par provinces'!C5</f>
        <v>12949.933932674625</v>
      </c>
      <c r="D5" s="2">
        <f>'Réclamants par provinces'!D5</f>
        <v>13013.672776385731</v>
      </c>
      <c r="E5" s="2">
        <f>'Réclamants par provinces'!E5</f>
        <v>13077.725339087123</v>
      </c>
      <c r="F5" s="2">
        <f>'Réclamants par provinces'!F5</f>
        <v>13142.093164885959</v>
      </c>
    </row>
    <row r="6" spans="1:6" x14ac:dyDescent="0.25">
      <c r="A6" s="4" t="s">
        <v>24</v>
      </c>
      <c r="B6" s="2">
        <f>'Réclamants par provinces'!B6</f>
        <v>90050.49598328484</v>
      </c>
      <c r="C6" s="2">
        <f>'Réclamants par provinces'!C6</f>
        <v>92504.316649364613</v>
      </c>
      <c r="D6" s="2">
        <f>'Réclamants par provinces'!D6</f>
        <v>95025.002420356177</v>
      </c>
      <c r="E6" s="2">
        <f>'Réclamants par provinces'!E6</f>
        <v>97614.37532926978</v>
      </c>
      <c r="F6" s="2">
        <f>'Réclamants par provinces'!F6</f>
        <v>100274.30705839531</v>
      </c>
    </row>
    <row r="7" spans="1:6" x14ac:dyDescent="0.25">
      <c r="A7" s="4" t="s">
        <v>6</v>
      </c>
      <c r="B7" s="2">
        <f>'Réclamants par provinces'!B7</f>
        <v>22927.525754507347</v>
      </c>
      <c r="C7" s="2">
        <f>'Réclamants par provinces'!C7</f>
        <v>23900.164866860316</v>
      </c>
      <c r="D7" s="2">
        <f>'Réclamants par provinces'!D7</f>
        <v>24914.065598674897</v>
      </c>
      <c r="E7" s="2">
        <f>'Réclamants par provinces'!E7</f>
        <v>25970.978364075887</v>
      </c>
      <c r="F7" s="2">
        <f>'Réclamants par provinces'!F7</f>
        <v>27072.727833837445</v>
      </c>
    </row>
    <row r="8" spans="1:6" x14ac:dyDescent="0.25">
      <c r="A8" s="4" t="s">
        <v>7</v>
      </c>
      <c r="B8" s="2">
        <f>'Réclamants par provinces'!B8</f>
        <v>6977.8829081930207</v>
      </c>
      <c r="C8" s="2">
        <f>'Réclamants par provinces'!C8</f>
        <v>7139.3322178875787</v>
      </c>
      <c r="D8" s="2">
        <f>'Réclamants par provinces'!D8</f>
        <v>7304.5170272951291</v>
      </c>
      <c r="E8" s="2">
        <f>'Réclamants par provinces'!E8</f>
        <v>7473.523765760784</v>
      </c>
      <c r="F8" s="2">
        <f>'Réclamants par provinces'!F8</f>
        <v>7646.440862370594</v>
      </c>
    </row>
    <row r="9" spans="1:6" x14ac:dyDescent="0.25">
      <c r="A9" s="4" t="s">
        <v>8</v>
      </c>
      <c r="B9" s="2">
        <f>'Réclamants par provinces'!B9</f>
        <v>8242.1800853825625</v>
      </c>
      <c r="C9" s="2">
        <f>'Réclamants par provinces'!C9</f>
        <v>8417.6599659438434</v>
      </c>
      <c r="D9" s="2">
        <f>'Réclamants par provinces'!D9</f>
        <v>8596.875895482799</v>
      </c>
      <c r="E9" s="2">
        <f>'Réclamants par provinces'!E9</f>
        <v>8779.9074162348061</v>
      </c>
      <c r="F9" s="2">
        <f>'Réclamants par provinces'!F9</f>
        <v>8966.8357639267469</v>
      </c>
    </row>
    <row r="10" spans="1:6" x14ac:dyDescent="0.25">
      <c r="A10" s="4" t="s">
        <v>9</v>
      </c>
      <c r="B10" s="2">
        <f>'Réclamants par provinces'!B10</f>
        <v>9337.7833239237189</v>
      </c>
      <c r="C10" s="2">
        <f>'Réclamants par provinces'!C10</f>
        <v>9699.0031773042447</v>
      </c>
      <c r="D10" s="2">
        <f>'Réclamants par provinces'!D10</f>
        <v>10074.196345116039</v>
      </c>
      <c r="E10" s="2">
        <f>'Réclamants par provinces'!E10</f>
        <v>10463.903366630042</v>
      </c>
      <c r="F10" s="2">
        <f>'Réclamants par provinces'!F10</f>
        <v>10868.685691167193</v>
      </c>
    </row>
    <row r="11" spans="1:6" x14ac:dyDescent="0.25">
      <c r="A11" s="4" t="s">
        <v>25</v>
      </c>
      <c r="B11" s="2">
        <f>'Réclamants par provinces'!B11</f>
        <v>9673.1373151063199</v>
      </c>
      <c r="C11" s="2">
        <f>'Réclamants par provinces'!C11</f>
        <v>10126.546655549828</v>
      </c>
      <c r="D11" s="2">
        <f>'Réclamants par provinces'!D11</f>
        <v>10601.208669588734</v>
      </c>
      <c r="E11" s="2">
        <f>'Réclamants par provinces'!E11</f>
        <v>11098.11953461654</v>
      </c>
      <c r="F11" s="2">
        <f>'Réclamants par provinces'!F11</f>
        <v>11618.322121888341</v>
      </c>
    </row>
    <row r="12" spans="1:6" x14ac:dyDescent="0.25">
      <c r="A12" s="4" t="s">
        <v>26</v>
      </c>
      <c r="B12" s="2">
        <f>'Réclamants par provinces'!B12</f>
        <v>342.04248190432878</v>
      </c>
      <c r="C12" s="2">
        <f>'Réclamants par provinces'!C12</f>
        <v>366.51979344458982</v>
      </c>
      <c r="D12" s="2">
        <f>'Réclamants par provinces'!D12</f>
        <v>392.74875518018121</v>
      </c>
      <c r="E12" s="2">
        <f>'Réclamants par provinces'!E12</f>
        <v>420.85471904780377</v>
      </c>
      <c r="F12" s="2">
        <f>'Réclamants par provinces'!F12</f>
        <v>450.97200744417171</v>
      </c>
    </row>
    <row r="13" spans="1:6" x14ac:dyDescent="0.25">
      <c r="A13" s="4" t="s">
        <v>12</v>
      </c>
      <c r="B13" s="2">
        <f>'Réclamants par provinces'!B13</f>
        <v>382.96002902534565</v>
      </c>
      <c r="C13" s="2">
        <f>'Réclamants par provinces'!C13</f>
        <v>410.36549014155491</v>
      </c>
      <c r="D13" s="2">
        <f>'Réclamants par provinces'!D13</f>
        <v>439.73214627047491</v>
      </c>
      <c r="E13" s="2">
        <f>'Réclamants par provinces'!E13</f>
        <v>471.2003448363497</v>
      </c>
      <c r="F13" s="2">
        <f>'Réclamants par provinces'!F13</f>
        <v>504.9204768334734</v>
      </c>
    </row>
    <row r="14" spans="1:6" x14ac:dyDescent="0.25">
      <c r="A14" s="4" t="s">
        <v>13</v>
      </c>
      <c r="B14" s="2">
        <f>'Réclamants par provinces'!B14</f>
        <v>204.18897177859674</v>
      </c>
      <c r="C14" s="2">
        <f>'Réclamants par provinces'!C14</f>
        <v>218.80118324275122</v>
      </c>
      <c r="D14" s="2">
        <f>'Réclamants par provinces'!D14</f>
        <v>234.45907666520796</v>
      </c>
      <c r="E14" s="2">
        <f>'Réclamants par provinces'!E14</f>
        <v>251.23748334447376</v>
      </c>
      <c r="F14" s="2">
        <f>'Réclamants par provinces'!F14</f>
        <v>269.21658967119583</v>
      </c>
    </row>
    <row r="15" spans="1:6" x14ac:dyDescent="0.25">
      <c r="A15" s="4" t="s">
        <v>27</v>
      </c>
      <c r="B15" s="1">
        <f>SUM(B2:B14)</f>
        <v>181088.99749432009</v>
      </c>
      <c r="C15" s="1">
        <f t="shared" ref="C15:F15" si="0">SUM(C2:C14)</f>
        <v>186008.40682016948</v>
      </c>
      <c r="D15" s="1">
        <f t="shared" si="0"/>
        <v>191087.47071179491</v>
      </c>
      <c r="E15" s="1">
        <f t="shared" si="0"/>
        <v>196331.86535694965</v>
      </c>
      <c r="F15" s="1">
        <f t="shared" si="0"/>
        <v>201747.48750874517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Réclamants par provinces</vt:lpstr>
      <vt:lpstr>Claimants by provinces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Bergeron, Étienne</dc:creator>
  <cp:lastModifiedBy>Vanherweghem, Rémy : PBO-DPB</cp:lastModifiedBy>
  <dcterms:created xsi:type="dcterms:W3CDTF">2021-08-05T18:43:47Z</dcterms:created>
  <dcterms:modified xsi:type="dcterms:W3CDTF">2021-08-05T19:10:18Z</dcterms:modified>
</cp:coreProperties>
</file>