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hoc-cdc.ca\AdminPrivate\FS06U\KhoA\Documents\FSR23_CPPQPP\"/>
    </mc:Choice>
  </mc:AlternateContent>
  <xr:revisionPtr revIDLastSave="0" documentId="8_{A6CDDCFE-86F6-4CC0-81A1-3929E54C924F}" xr6:coauthVersionLast="47" xr6:coauthVersionMax="47" xr10:uidLastSave="{00000000-0000-0000-0000-000000000000}"/>
  <bookViews>
    <workbookView xWindow="-120" yWindow="-120" windowWidth="29040" windowHeight="15840" tabRatio="815" activeTab="14" xr2:uid="{00000000-000D-0000-FFFF-FFFF00000000}"/>
  </bookViews>
  <sheets>
    <sheet name="F" sheetId="2" r:id="rId1"/>
    <sheet name="SUB" sheetId="17" r:id="rId2"/>
    <sheet name="nl" sheetId="8" r:id="rId3"/>
    <sheet name="pe" sheetId="9" r:id="rId4"/>
    <sheet name="ns" sheetId="7" r:id="rId5"/>
    <sheet name="nb" sheetId="6" r:id="rId6"/>
    <sheet name="qc" sheetId="11" r:id="rId7"/>
    <sheet name="on" sheetId="10" r:id="rId8"/>
    <sheet name="mb" sheetId="5" r:id="rId9"/>
    <sheet name="sk" sheetId="12" r:id="rId10"/>
    <sheet name="ab" sheetId="3" r:id="rId11"/>
    <sheet name="bc" sheetId="4" r:id="rId12"/>
    <sheet name="tr" sheetId="13" r:id="rId13"/>
    <sheet name="CPP - RPC" sheetId="24" r:id="rId14"/>
    <sheet name="QPP - RRQ" sheetId="25" r:id="rId15"/>
    <sheet name="Net Debt" sheetId="23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25" l="1"/>
  <c r="F79" i="25"/>
  <c r="E79" i="24"/>
  <c r="F79" i="24"/>
  <c r="K92" i="23" l="1"/>
  <c r="L92" i="23"/>
  <c r="C92" i="23" s="1"/>
  <c r="M92" i="23"/>
  <c r="E92" i="23" s="1"/>
  <c r="N92" i="23"/>
  <c r="O92" i="23"/>
  <c r="V5" i="13"/>
  <c r="U6" i="13"/>
  <c r="V6" i="13"/>
  <c r="U7" i="13"/>
  <c r="V7" i="13"/>
  <c r="U8" i="13"/>
  <c r="V8" i="13"/>
  <c r="U9" i="13"/>
  <c r="V9" i="13"/>
  <c r="U10" i="13"/>
  <c r="V10" i="13"/>
  <c r="U11" i="13"/>
  <c r="V11" i="13"/>
  <c r="U12" i="13"/>
  <c r="V12" i="13"/>
  <c r="U13" i="13"/>
  <c r="V13" i="13"/>
  <c r="U14" i="13"/>
  <c r="V14" i="13"/>
  <c r="U15" i="13"/>
  <c r="V15" i="13"/>
  <c r="U16" i="13"/>
  <c r="V16" i="13"/>
  <c r="U17" i="13"/>
  <c r="V17" i="13"/>
  <c r="U18" i="13"/>
  <c r="V18" i="13"/>
  <c r="U19" i="13"/>
  <c r="V19" i="13"/>
  <c r="U20" i="13"/>
  <c r="V20" i="13"/>
  <c r="U21" i="13"/>
  <c r="V21" i="13"/>
  <c r="U22" i="13"/>
  <c r="V22" i="13"/>
  <c r="U23" i="13"/>
  <c r="V23" i="13"/>
  <c r="U24" i="13"/>
  <c r="V24" i="13"/>
  <c r="U25" i="13"/>
  <c r="V25" i="13"/>
  <c r="U26" i="13"/>
  <c r="V26" i="13"/>
  <c r="U27" i="13"/>
  <c r="V27" i="13"/>
  <c r="U28" i="13"/>
  <c r="V28" i="13"/>
  <c r="U29" i="13"/>
  <c r="V29" i="13"/>
  <c r="U30" i="13"/>
  <c r="V30" i="13"/>
  <c r="U31" i="13"/>
  <c r="V31" i="13"/>
  <c r="U32" i="13"/>
  <c r="V32" i="13"/>
  <c r="U33" i="13"/>
  <c r="V33" i="13"/>
  <c r="U34" i="13"/>
  <c r="V34" i="13"/>
  <c r="U35" i="13"/>
  <c r="V35" i="13"/>
  <c r="U36" i="13"/>
  <c r="V36" i="13"/>
  <c r="U37" i="13"/>
  <c r="V37" i="13"/>
  <c r="U38" i="13"/>
  <c r="V38" i="13"/>
  <c r="U39" i="13"/>
  <c r="V39" i="13"/>
  <c r="U40" i="13"/>
  <c r="V40" i="13"/>
  <c r="U41" i="13"/>
  <c r="V41" i="13"/>
  <c r="U42" i="13"/>
  <c r="V42" i="13"/>
  <c r="U43" i="13"/>
  <c r="V43" i="13"/>
  <c r="U44" i="13"/>
  <c r="V44" i="13"/>
  <c r="U45" i="13"/>
  <c r="V45" i="13"/>
  <c r="U46" i="13"/>
  <c r="V46" i="13"/>
  <c r="U47" i="13"/>
  <c r="V47" i="13"/>
  <c r="U48" i="13"/>
  <c r="V48" i="13"/>
  <c r="U49" i="13"/>
  <c r="V49" i="13"/>
  <c r="U50" i="13"/>
  <c r="V50" i="13"/>
  <c r="U51" i="13"/>
  <c r="V51" i="13"/>
  <c r="U52" i="13"/>
  <c r="V52" i="13"/>
  <c r="U53" i="13"/>
  <c r="V53" i="13"/>
  <c r="U54" i="13"/>
  <c r="V54" i="13"/>
  <c r="U55" i="13"/>
  <c r="V55" i="13"/>
  <c r="U56" i="13"/>
  <c r="V56" i="13"/>
  <c r="U57" i="13"/>
  <c r="V57" i="13"/>
  <c r="U58" i="13"/>
  <c r="V58" i="13"/>
  <c r="U59" i="13"/>
  <c r="V59" i="13"/>
  <c r="U60" i="13"/>
  <c r="V60" i="13"/>
  <c r="U61" i="13"/>
  <c r="V61" i="13"/>
  <c r="U62" i="13"/>
  <c r="V62" i="13"/>
  <c r="U63" i="13"/>
  <c r="V63" i="13"/>
  <c r="U64" i="13"/>
  <c r="V64" i="13"/>
  <c r="U65" i="13"/>
  <c r="V65" i="13"/>
  <c r="U66" i="13"/>
  <c r="V66" i="13"/>
  <c r="U67" i="13"/>
  <c r="V67" i="13"/>
  <c r="U68" i="13"/>
  <c r="V68" i="13"/>
  <c r="U69" i="13"/>
  <c r="V69" i="13"/>
  <c r="U70" i="13"/>
  <c r="V70" i="13"/>
  <c r="U71" i="13"/>
  <c r="V71" i="13"/>
  <c r="U72" i="13"/>
  <c r="V72" i="13"/>
  <c r="U73" i="13"/>
  <c r="V73" i="13"/>
  <c r="U74" i="13"/>
  <c r="V74" i="13"/>
  <c r="U75" i="13"/>
  <c r="V75" i="13"/>
  <c r="U76" i="13"/>
  <c r="V76" i="13"/>
  <c r="U77" i="13"/>
  <c r="V77" i="13"/>
  <c r="U78" i="13"/>
  <c r="V78" i="13"/>
  <c r="U79" i="13"/>
  <c r="V79" i="13"/>
  <c r="U80" i="13"/>
  <c r="V80" i="13"/>
  <c r="U81" i="13"/>
  <c r="V81" i="13"/>
  <c r="U82" i="13"/>
  <c r="V82" i="13"/>
  <c r="U83" i="13"/>
  <c r="V83" i="13"/>
  <c r="U84" i="13"/>
  <c r="V84" i="13"/>
  <c r="U85" i="13"/>
  <c r="V85" i="13"/>
  <c r="U86" i="13"/>
  <c r="V86" i="13"/>
  <c r="U87" i="13"/>
  <c r="V87" i="13"/>
  <c r="U88" i="13"/>
  <c r="V88" i="13"/>
  <c r="U89" i="13"/>
  <c r="V89" i="13"/>
  <c r="U90" i="13"/>
  <c r="V90" i="13"/>
  <c r="U91" i="13"/>
  <c r="V91" i="13"/>
  <c r="U92" i="13"/>
  <c r="V92" i="13"/>
  <c r="U93" i="13"/>
  <c r="V93" i="13"/>
  <c r="U94" i="13"/>
  <c r="V94" i="13"/>
  <c r="AL94" i="9"/>
  <c r="AK94" i="9"/>
  <c r="AJ94" i="9"/>
  <c r="AI94" i="9"/>
  <c r="AH94" i="9"/>
  <c r="AG94" i="9"/>
  <c r="AF94" i="9"/>
  <c r="AE94" i="9"/>
  <c r="AD94" i="9"/>
  <c r="AC94" i="9"/>
  <c r="AB94" i="9"/>
  <c r="AA94" i="9"/>
  <c r="Z94" i="9"/>
  <c r="Y94" i="9"/>
  <c r="X94" i="9"/>
  <c r="W94" i="9"/>
  <c r="A94" i="9"/>
  <c r="AL94" i="7"/>
  <c r="AK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A94" i="7"/>
  <c r="AL94" i="6"/>
  <c r="AK94" i="6"/>
  <c r="AJ94" i="6"/>
  <c r="AI94" i="6"/>
  <c r="AH94" i="6"/>
  <c r="AG94" i="6"/>
  <c r="AF94" i="6"/>
  <c r="AE94" i="6"/>
  <c r="AD94" i="6"/>
  <c r="AC94" i="6"/>
  <c r="AB94" i="6"/>
  <c r="AA94" i="6"/>
  <c r="Z94" i="6"/>
  <c r="Y94" i="6"/>
  <c r="X94" i="6"/>
  <c r="W94" i="6"/>
  <c r="A94" i="6"/>
  <c r="AL94" i="11"/>
  <c r="AK94" i="11"/>
  <c r="AJ94" i="11"/>
  <c r="AI94" i="11"/>
  <c r="AH94" i="11"/>
  <c r="AG94" i="11"/>
  <c r="AF94" i="11"/>
  <c r="AE94" i="11"/>
  <c r="AD94" i="11"/>
  <c r="AC94" i="11"/>
  <c r="AB94" i="11"/>
  <c r="AA94" i="11"/>
  <c r="Z94" i="11"/>
  <c r="Y94" i="11"/>
  <c r="X94" i="11"/>
  <c r="W94" i="11"/>
  <c r="A94" i="11"/>
  <c r="AL94" i="10"/>
  <c r="AK94" i="10"/>
  <c r="AJ94" i="10"/>
  <c r="AI94" i="10"/>
  <c r="AH94" i="10"/>
  <c r="AG94" i="10"/>
  <c r="AF94" i="10"/>
  <c r="AE94" i="10"/>
  <c r="AD94" i="10"/>
  <c r="AC94" i="10"/>
  <c r="AB94" i="10"/>
  <c r="AA94" i="10"/>
  <c r="Z94" i="10"/>
  <c r="Y94" i="10"/>
  <c r="X94" i="10"/>
  <c r="W94" i="10"/>
  <c r="A94" i="10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A94" i="5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X94" i="12"/>
  <c r="W94" i="12"/>
  <c r="A94" i="12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A94" i="3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A94" i="4"/>
  <c r="AJ94" i="13"/>
  <c r="AI94" i="13"/>
  <c r="AH94" i="13"/>
  <c r="AG94" i="13"/>
  <c r="AF94" i="13"/>
  <c r="AE94" i="13"/>
  <c r="AD94" i="13"/>
  <c r="AC94" i="13"/>
  <c r="AB94" i="13"/>
  <c r="AA94" i="13"/>
  <c r="Z94" i="13"/>
  <c r="Y94" i="13"/>
  <c r="X94" i="13"/>
  <c r="W94" i="13"/>
  <c r="A94" i="13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A94" i="8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9"/>
  <c r="A5" i="7"/>
  <c r="A5" i="6"/>
  <c r="A5" i="11"/>
  <c r="A5" i="10"/>
  <c r="A5" i="5"/>
  <c r="A5" i="12"/>
  <c r="A5" i="3"/>
  <c r="A5" i="4"/>
  <c r="A5" i="13"/>
  <c r="A5" i="8"/>
  <c r="W94" i="17"/>
  <c r="V94" i="17"/>
  <c r="U94" i="17"/>
  <c r="T94" i="17"/>
  <c r="S94" i="17"/>
  <c r="R94" i="17"/>
  <c r="Q94" i="17"/>
  <c r="P94" i="17"/>
  <c r="O94" i="17"/>
  <c r="N94" i="17"/>
  <c r="M94" i="17"/>
  <c r="L94" i="17"/>
  <c r="K94" i="17"/>
  <c r="J94" i="17"/>
  <c r="I94" i="17"/>
  <c r="H94" i="17"/>
  <c r="G94" i="17"/>
  <c r="F94" i="17"/>
  <c r="E94" i="17"/>
  <c r="D94" i="17"/>
  <c r="C94" i="17"/>
  <c r="AD121" i="2"/>
  <c r="AE121" i="2"/>
  <c r="AF121" i="2"/>
  <c r="AG121" i="2"/>
  <c r="AH121" i="2"/>
  <c r="AI121" i="2"/>
  <c r="AK121" i="2"/>
  <c r="AL121" i="2"/>
  <c r="AM121" i="2"/>
  <c r="AN121" i="2"/>
  <c r="AO121" i="2"/>
  <c r="AP121" i="2"/>
  <c r="AR121" i="2"/>
  <c r="AS121" i="2"/>
  <c r="AT121" i="2"/>
  <c r="AV121" i="2"/>
  <c r="AW121" i="2"/>
  <c r="AX121" i="2"/>
  <c r="AY121" i="2"/>
  <c r="AZ121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W93" i="13"/>
  <c r="X93" i="13"/>
  <c r="Y93" i="13"/>
  <c r="Z93" i="13"/>
  <c r="AA93" i="13"/>
  <c r="AB93" i="13"/>
  <c r="AC93" i="13"/>
  <c r="AD93" i="13"/>
  <c r="AE93" i="13"/>
  <c r="AF93" i="13"/>
  <c r="AG93" i="13"/>
  <c r="AH93" i="13"/>
  <c r="AI93" i="13"/>
  <c r="AJ93" i="13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W93" i="12"/>
  <c r="X93" i="12"/>
  <c r="Y93" i="12"/>
  <c r="Z93" i="12"/>
  <c r="AA93" i="12"/>
  <c r="AB93" i="12"/>
  <c r="AC93" i="12"/>
  <c r="AD93" i="12"/>
  <c r="AE93" i="12"/>
  <c r="AF93" i="12"/>
  <c r="AG93" i="12"/>
  <c r="AH93" i="12"/>
  <c r="AI93" i="12"/>
  <c r="AJ93" i="12"/>
  <c r="AK93" i="12"/>
  <c r="AL93" i="12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AI93" i="10"/>
  <c r="AJ93" i="10"/>
  <c r="AK93" i="10"/>
  <c r="AL93" i="10"/>
  <c r="W93" i="11"/>
  <c r="X93" i="11"/>
  <c r="Y93" i="11"/>
  <c r="Z93" i="11"/>
  <c r="AA93" i="11"/>
  <c r="AB93" i="11"/>
  <c r="AC93" i="11"/>
  <c r="AD93" i="11"/>
  <c r="AE93" i="11"/>
  <c r="AF93" i="11"/>
  <c r="AG93" i="11"/>
  <c r="AH93" i="11"/>
  <c r="AI93" i="11"/>
  <c r="AJ93" i="11"/>
  <c r="AK93" i="11"/>
  <c r="AL93" i="11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AL93" i="7"/>
  <c r="W93" i="9"/>
  <c r="X93" i="9"/>
  <c r="Y93" i="9"/>
  <c r="Z93" i="9"/>
  <c r="AA93" i="9"/>
  <c r="AB93" i="9"/>
  <c r="AC93" i="9"/>
  <c r="AD93" i="9"/>
  <c r="AE93" i="9"/>
  <c r="AF93" i="9"/>
  <c r="AG93" i="9"/>
  <c r="AH93" i="9"/>
  <c r="AI93" i="9"/>
  <c r="AJ93" i="9"/>
  <c r="AK93" i="9"/>
  <c r="AL93" i="9"/>
  <c r="W93" i="8"/>
  <c r="X93" i="8"/>
  <c r="Y93" i="8"/>
  <c r="Z93" i="8"/>
  <c r="AA93" i="8"/>
  <c r="AB93" i="8"/>
  <c r="AC93" i="8"/>
  <c r="AD93" i="8"/>
  <c r="AE93" i="8"/>
  <c r="AF93" i="8"/>
  <c r="AG93" i="8"/>
  <c r="AH93" i="8"/>
  <c r="AI93" i="8"/>
  <c r="AJ93" i="8"/>
  <c r="AK93" i="8"/>
  <c r="AL93" i="8"/>
  <c r="AD120" i="2"/>
  <c r="AE120" i="2"/>
  <c r="AF120" i="2"/>
  <c r="AG120" i="2"/>
  <c r="AH120" i="2"/>
  <c r="AI120" i="2"/>
  <c r="AK120" i="2"/>
  <c r="AL120" i="2"/>
  <c r="AM120" i="2"/>
  <c r="AN120" i="2"/>
  <c r="AO120" i="2"/>
  <c r="AP120" i="2"/>
  <c r="AR120" i="2"/>
  <c r="AS120" i="2"/>
  <c r="AT120" i="2"/>
  <c r="AV120" i="2"/>
  <c r="AW120" i="2"/>
  <c r="AX120" i="2"/>
  <c r="AY120" i="2"/>
  <c r="AZ120" i="2"/>
  <c r="G92" i="23" l="1"/>
  <c r="I92" i="23" s="1"/>
  <c r="P92" i="23"/>
  <c r="Y94" i="17"/>
  <c r="AD94" i="17"/>
  <c r="AJ94" i="17"/>
  <c r="AL94" i="17"/>
  <c r="AE94" i="17"/>
  <c r="AM94" i="17"/>
  <c r="AC94" i="17"/>
  <c r="AF94" i="17"/>
  <c r="AG94" i="17"/>
  <c r="Z94" i="17"/>
  <c r="AA94" i="17"/>
  <c r="AH94" i="17"/>
  <c r="AB94" i="17"/>
  <c r="AI94" i="17"/>
  <c r="AK94" i="17"/>
  <c r="N22" i="23"/>
  <c r="O22" i="23"/>
  <c r="N23" i="23"/>
  <c r="O23" i="23"/>
  <c r="N24" i="23"/>
  <c r="O24" i="23"/>
  <c r="N25" i="23"/>
  <c r="O25" i="23"/>
  <c r="N26" i="23"/>
  <c r="O26" i="23"/>
  <c r="N27" i="23"/>
  <c r="O27" i="23"/>
  <c r="N28" i="23"/>
  <c r="O28" i="23"/>
  <c r="N29" i="23"/>
  <c r="O29" i="23"/>
  <c r="N30" i="23"/>
  <c r="O30" i="23"/>
  <c r="N31" i="23"/>
  <c r="O31" i="23"/>
  <c r="N32" i="23"/>
  <c r="O32" i="23"/>
  <c r="N33" i="23"/>
  <c r="O33" i="23"/>
  <c r="N34" i="23"/>
  <c r="O34" i="23"/>
  <c r="N35" i="23"/>
  <c r="O35" i="23"/>
  <c r="N36" i="23"/>
  <c r="O36" i="23"/>
  <c r="N37" i="23"/>
  <c r="O37" i="23"/>
  <c r="N38" i="23"/>
  <c r="O38" i="23"/>
  <c r="N39" i="23"/>
  <c r="O39" i="23"/>
  <c r="N40" i="23"/>
  <c r="O40" i="23"/>
  <c r="N41" i="23"/>
  <c r="O41" i="23"/>
  <c r="N42" i="23"/>
  <c r="O42" i="23"/>
  <c r="N43" i="23"/>
  <c r="O43" i="23"/>
  <c r="N44" i="23"/>
  <c r="O44" i="23"/>
  <c r="N45" i="23"/>
  <c r="O45" i="23"/>
  <c r="N46" i="23"/>
  <c r="O46" i="23"/>
  <c r="N47" i="23"/>
  <c r="O47" i="23"/>
  <c r="N48" i="23"/>
  <c r="O48" i="23"/>
  <c r="N49" i="23"/>
  <c r="O49" i="23"/>
  <c r="N50" i="23"/>
  <c r="O50" i="23"/>
  <c r="N51" i="23"/>
  <c r="O51" i="23"/>
  <c r="N52" i="23"/>
  <c r="O52" i="23"/>
  <c r="N53" i="23"/>
  <c r="O53" i="23"/>
  <c r="N54" i="23"/>
  <c r="O54" i="23"/>
  <c r="N55" i="23"/>
  <c r="O55" i="23"/>
  <c r="N56" i="23"/>
  <c r="O56" i="23"/>
  <c r="N57" i="23"/>
  <c r="O57" i="23"/>
  <c r="N58" i="23"/>
  <c r="O58" i="23"/>
  <c r="N59" i="23"/>
  <c r="O59" i="23"/>
  <c r="N60" i="23"/>
  <c r="O60" i="23"/>
  <c r="N61" i="23"/>
  <c r="O61" i="23"/>
  <c r="N62" i="23"/>
  <c r="O62" i="23"/>
  <c r="N63" i="23"/>
  <c r="O63" i="23"/>
  <c r="N64" i="23"/>
  <c r="O64" i="23"/>
  <c r="N65" i="23"/>
  <c r="O65" i="23"/>
  <c r="N66" i="23"/>
  <c r="O66" i="23"/>
  <c r="N67" i="23"/>
  <c r="O67" i="23"/>
  <c r="N68" i="23"/>
  <c r="O68" i="23"/>
  <c r="N69" i="23"/>
  <c r="O69" i="23"/>
  <c r="N70" i="23"/>
  <c r="O70" i="23"/>
  <c r="N71" i="23"/>
  <c r="O71" i="23"/>
  <c r="N72" i="23"/>
  <c r="O72" i="23"/>
  <c r="N73" i="23"/>
  <c r="O73" i="23"/>
  <c r="N74" i="23"/>
  <c r="O74" i="23"/>
  <c r="N75" i="23"/>
  <c r="O75" i="23"/>
  <c r="N76" i="23"/>
  <c r="O76" i="23"/>
  <c r="N77" i="23"/>
  <c r="O77" i="23"/>
  <c r="N78" i="23"/>
  <c r="O78" i="23"/>
  <c r="N79" i="23"/>
  <c r="O79" i="23"/>
  <c r="N80" i="23"/>
  <c r="O80" i="23"/>
  <c r="N81" i="23"/>
  <c r="O81" i="23"/>
  <c r="N82" i="23"/>
  <c r="O82" i="23"/>
  <c r="N83" i="23"/>
  <c r="O83" i="23"/>
  <c r="N84" i="23"/>
  <c r="O84" i="23"/>
  <c r="N85" i="23"/>
  <c r="O85" i="23"/>
  <c r="N86" i="23"/>
  <c r="O86" i="23"/>
  <c r="N87" i="23"/>
  <c r="O87" i="23"/>
  <c r="N88" i="23"/>
  <c r="O88" i="23"/>
  <c r="N89" i="23"/>
  <c r="O89" i="23"/>
  <c r="N90" i="23"/>
  <c r="O90" i="23"/>
  <c r="N91" i="23"/>
  <c r="O91" i="23"/>
  <c r="N17" i="23"/>
  <c r="O17" i="23"/>
  <c r="N18" i="23"/>
  <c r="O18" i="23"/>
  <c r="N19" i="23"/>
  <c r="O19" i="23"/>
  <c r="N20" i="23"/>
  <c r="O20" i="23"/>
  <c r="N21" i="23"/>
  <c r="O21" i="23"/>
  <c r="E78" i="25"/>
  <c r="F78" i="25"/>
  <c r="E78" i="24"/>
  <c r="F78" i="24"/>
  <c r="K91" i="23" l="1"/>
  <c r="L91" i="23"/>
  <c r="P91" i="23"/>
  <c r="E77" i="25"/>
  <c r="F77" i="25"/>
  <c r="F77" i="24"/>
  <c r="E77" i="24"/>
  <c r="C93" i="17"/>
  <c r="D93" i="17"/>
  <c r="E93" i="17"/>
  <c r="F93" i="17"/>
  <c r="G93" i="17"/>
  <c r="H93" i="17"/>
  <c r="I93" i="17"/>
  <c r="J93" i="17"/>
  <c r="K93" i="17"/>
  <c r="L93" i="17"/>
  <c r="M93" i="17"/>
  <c r="N93" i="17"/>
  <c r="O93" i="17"/>
  <c r="P93" i="17"/>
  <c r="Q93" i="17"/>
  <c r="R93" i="17"/>
  <c r="S93" i="17"/>
  <c r="T93" i="17"/>
  <c r="U93" i="17"/>
  <c r="V93" i="17"/>
  <c r="X94" i="17" s="1"/>
  <c r="W93" i="17"/>
  <c r="M91" i="23" s="1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F4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AJ93" i="17" l="1"/>
  <c r="AI93" i="17"/>
  <c r="AK93" i="17"/>
  <c r="AA93" i="17"/>
  <c r="AC93" i="17"/>
  <c r="AB93" i="17"/>
  <c r="E91" i="23"/>
  <c r="AF93" i="17"/>
  <c r="Y93" i="17"/>
  <c r="AD93" i="17"/>
  <c r="G91" i="23"/>
  <c r="C91" i="23"/>
  <c r="AH93" i="17"/>
  <c r="Z93" i="17"/>
  <c r="AG93" i="17"/>
  <c r="AM93" i="17"/>
  <c r="AE93" i="17"/>
  <c r="AL93" i="17"/>
  <c r="L3" i="23"/>
  <c r="I91" i="23" l="1"/>
  <c r="A4" i="24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J45" i="2" l="1"/>
  <c r="AU45" i="2" l="1"/>
  <c r="AU44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83" i="2"/>
  <c r="AV82" i="2"/>
  <c r="AV81" i="2"/>
  <c r="AV80" i="2"/>
  <c r="AV79" i="2"/>
  <c r="AV78" i="2"/>
  <c r="AV77" i="2"/>
  <c r="AV76" i="2"/>
  <c r="AV75" i="2"/>
  <c r="AV74" i="2"/>
  <c r="AV73" i="2"/>
  <c r="AV72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Q45" i="2"/>
  <c r="K90" i="23"/>
  <c r="L90" i="23"/>
  <c r="P90" i="23"/>
  <c r="P18" i="23"/>
  <c r="P26" i="23"/>
  <c r="P30" i="23"/>
  <c r="P34" i="23"/>
  <c r="P42" i="23"/>
  <c r="P50" i="23"/>
  <c r="P70" i="23"/>
  <c r="P74" i="23"/>
  <c r="P23" i="23"/>
  <c r="P24" i="23"/>
  <c r="P27" i="23"/>
  <c r="P28" i="23"/>
  <c r="P51" i="23"/>
  <c r="P52" i="23"/>
  <c r="P67" i="23"/>
  <c r="P68" i="23"/>
  <c r="P71" i="23"/>
  <c r="P72" i="23"/>
  <c r="P83" i="23"/>
  <c r="P84" i="23"/>
  <c r="P87" i="23"/>
  <c r="P88" i="23"/>
  <c r="L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K22" i="23"/>
  <c r="K23" i="23"/>
  <c r="G23" i="23" s="1"/>
  <c r="K24" i="23"/>
  <c r="G24" i="23" s="1"/>
  <c r="K25" i="23"/>
  <c r="K26" i="23"/>
  <c r="K27" i="23"/>
  <c r="G27" i="23" s="1"/>
  <c r="K28" i="23"/>
  <c r="G28" i="23" s="1"/>
  <c r="K29" i="23"/>
  <c r="G29" i="23" s="1"/>
  <c r="K30" i="23"/>
  <c r="K31" i="23"/>
  <c r="K32" i="23"/>
  <c r="K33" i="23"/>
  <c r="G33" i="23" s="1"/>
  <c r="K34" i="23"/>
  <c r="G34" i="23" s="1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G49" i="23" s="1"/>
  <c r="K50" i="23"/>
  <c r="G50" i="23" s="1"/>
  <c r="K51" i="23"/>
  <c r="G51" i="23" s="1"/>
  <c r="K52" i="23"/>
  <c r="G52" i="23" s="1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G65" i="23" s="1"/>
  <c r="K66" i="23"/>
  <c r="K67" i="23"/>
  <c r="G67" i="23" s="1"/>
  <c r="K68" i="23"/>
  <c r="G68" i="23" s="1"/>
  <c r="K69" i="23"/>
  <c r="K70" i="23"/>
  <c r="G70" i="23" s="1"/>
  <c r="K71" i="23"/>
  <c r="G71" i="23" s="1"/>
  <c r="K72" i="23"/>
  <c r="G72" i="23" s="1"/>
  <c r="K73" i="23"/>
  <c r="K74" i="23"/>
  <c r="K75" i="23"/>
  <c r="K76" i="23"/>
  <c r="K77" i="23"/>
  <c r="K78" i="23"/>
  <c r="K79" i="23"/>
  <c r="K80" i="23"/>
  <c r="K81" i="23"/>
  <c r="G81" i="23" s="1"/>
  <c r="K82" i="23"/>
  <c r="K83" i="23"/>
  <c r="G83" i="23" s="1"/>
  <c r="K84" i="23"/>
  <c r="G84" i="23" s="1"/>
  <c r="K85" i="23"/>
  <c r="G85" i="23" s="1"/>
  <c r="K86" i="23"/>
  <c r="K87" i="23"/>
  <c r="G87" i="23" s="1"/>
  <c r="K88" i="23"/>
  <c r="G88" i="23" s="1"/>
  <c r="K89" i="23"/>
  <c r="K4" i="23"/>
  <c r="F4" i="23" s="1"/>
  <c r="K5" i="23"/>
  <c r="F5" i="23" s="1"/>
  <c r="K6" i="23"/>
  <c r="K7" i="23"/>
  <c r="K8" i="23"/>
  <c r="F8" i="23" s="1"/>
  <c r="K9" i="23"/>
  <c r="K10" i="23"/>
  <c r="K11" i="23"/>
  <c r="K12" i="23"/>
  <c r="F12" i="23" s="1"/>
  <c r="K13" i="23"/>
  <c r="K14" i="23"/>
  <c r="F14" i="23" s="1"/>
  <c r="K15" i="23"/>
  <c r="F15" i="23" s="1"/>
  <c r="K16" i="23"/>
  <c r="F16" i="23" s="1"/>
  <c r="K17" i="23"/>
  <c r="G17" i="23" s="1"/>
  <c r="K18" i="23"/>
  <c r="K19" i="23"/>
  <c r="K20" i="23"/>
  <c r="K21" i="23"/>
  <c r="K3" i="23"/>
  <c r="P17" i="23"/>
  <c r="P19" i="23"/>
  <c r="P20" i="23"/>
  <c r="P21" i="23"/>
  <c r="P25" i="23"/>
  <c r="P29" i="23"/>
  <c r="P33" i="23"/>
  <c r="P37" i="23"/>
  <c r="P41" i="23"/>
  <c r="P45" i="23"/>
  <c r="P49" i="23"/>
  <c r="P53" i="23"/>
  <c r="P57" i="23"/>
  <c r="P61" i="23"/>
  <c r="P62" i="23"/>
  <c r="P65" i="23"/>
  <c r="P69" i="23"/>
  <c r="P73" i="23"/>
  <c r="P77" i="23"/>
  <c r="P81" i="23"/>
  <c r="P85" i="23"/>
  <c r="P86" i="23"/>
  <c r="P89" i="23"/>
  <c r="F17" i="23" l="1"/>
  <c r="B17" i="23"/>
  <c r="B16" i="23"/>
  <c r="C37" i="23"/>
  <c r="C18" i="23"/>
  <c r="B13" i="23"/>
  <c r="C21" i="23"/>
  <c r="B6" i="23"/>
  <c r="B9" i="23"/>
  <c r="B10" i="23"/>
  <c r="C86" i="23"/>
  <c r="C78" i="23"/>
  <c r="C74" i="23"/>
  <c r="C77" i="23"/>
  <c r="C73" i="23"/>
  <c r="C69" i="23"/>
  <c r="C61" i="23"/>
  <c r="C57" i="23"/>
  <c r="C53" i="23"/>
  <c r="C45" i="23"/>
  <c r="C41" i="23"/>
  <c r="C89" i="23"/>
  <c r="C90" i="23"/>
  <c r="C84" i="23"/>
  <c r="C72" i="23"/>
  <c r="C62" i="23"/>
  <c r="C52" i="23"/>
  <c r="C48" i="23"/>
  <c r="C44" i="23"/>
  <c r="C32" i="23"/>
  <c r="C24" i="23"/>
  <c r="C58" i="23"/>
  <c r="C54" i="23"/>
  <c r="C46" i="23"/>
  <c r="C42" i="23"/>
  <c r="C38" i="23"/>
  <c r="C26" i="23"/>
  <c r="G77" i="23"/>
  <c r="C30" i="23"/>
  <c r="C22" i="23"/>
  <c r="G61" i="23"/>
  <c r="B11" i="23"/>
  <c r="C17" i="23"/>
  <c r="C75" i="23"/>
  <c r="C59" i="23"/>
  <c r="C27" i="23"/>
  <c r="B15" i="23"/>
  <c r="C70" i="23"/>
  <c r="B5" i="23"/>
  <c r="G45" i="23"/>
  <c r="G42" i="23"/>
  <c r="C29" i="23"/>
  <c r="C25" i="23"/>
  <c r="G30" i="23"/>
  <c r="G21" i="23"/>
  <c r="F13" i="23"/>
  <c r="C43" i="23"/>
  <c r="C88" i="23"/>
  <c r="C80" i="23"/>
  <c r="C76" i="23"/>
  <c r="C68" i="23"/>
  <c r="C64" i="23"/>
  <c r="C60" i="23"/>
  <c r="C56" i="23"/>
  <c r="C40" i="23"/>
  <c r="C36" i="23"/>
  <c r="C28" i="23"/>
  <c r="C20" i="23"/>
  <c r="B12" i="23"/>
  <c r="B8" i="23"/>
  <c r="B4" i="23"/>
  <c r="G74" i="23"/>
  <c r="G26" i="23"/>
  <c r="C87" i="23"/>
  <c r="C83" i="23"/>
  <c r="C79" i="23"/>
  <c r="C71" i="23"/>
  <c r="C67" i="23"/>
  <c r="C63" i="23"/>
  <c r="C55" i="23"/>
  <c r="C51" i="23"/>
  <c r="C47" i="23"/>
  <c r="C39" i="23"/>
  <c r="C35" i="23"/>
  <c r="C31" i="23"/>
  <c r="C23" i="23"/>
  <c r="B7" i="23"/>
  <c r="G90" i="23"/>
  <c r="F9" i="23"/>
  <c r="C82" i="23"/>
  <c r="C66" i="23"/>
  <c r="C50" i="23"/>
  <c r="C34" i="23"/>
  <c r="B14" i="23"/>
  <c r="G80" i="23"/>
  <c r="G76" i="23"/>
  <c r="G64" i="23"/>
  <c r="G60" i="23"/>
  <c r="G56" i="23"/>
  <c r="G48" i="23"/>
  <c r="G44" i="23"/>
  <c r="G40" i="23"/>
  <c r="G36" i="23"/>
  <c r="G32" i="23"/>
  <c r="G20" i="23"/>
  <c r="G79" i="23"/>
  <c r="G75" i="23"/>
  <c r="G63" i="23"/>
  <c r="G59" i="23"/>
  <c r="G55" i="23"/>
  <c r="G47" i="23"/>
  <c r="G43" i="23"/>
  <c r="G39" i="23"/>
  <c r="G35" i="23"/>
  <c r="G31" i="23"/>
  <c r="G86" i="23"/>
  <c r="G82" i="23"/>
  <c r="G78" i="23"/>
  <c r="G66" i="23"/>
  <c r="G62" i="23"/>
  <c r="G58" i="23"/>
  <c r="G54" i="23"/>
  <c r="G46" i="23"/>
  <c r="G38" i="23"/>
  <c r="G22" i="23"/>
  <c r="P78" i="23"/>
  <c r="P66" i="23"/>
  <c r="P58" i="23"/>
  <c r="P54" i="23"/>
  <c r="P82" i="23"/>
  <c r="P46" i="23"/>
  <c r="P38" i="23"/>
  <c r="P22" i="23"/>
  <c r="P80" i="23"/>
  <c r="P79" i="23"/>
  <c r="P76" i="23"/>
  <c r="P75" i="23"/>
  <c r="P64" i="23"/>
  <c r="P63" i="23"/>
  <c r="P60" i="23"/>
  <c r="P59" i="23"/>
  <c r="P56" i="23"/>
  <c r="P55" i="23"/>
  <c r="P48" i="23"/>
  <c r="P47" i="23"/>
  <c r="P44" i="23"/>
  <c r="P43" i="23"/>
  <c r="P40" i="23"/>
  <c r="P39" i="23"/>
  <c r="P36" i="23"/>
  <c r="P35" i="23"/>
  <c r="P32" i="23"/>
  <c r="P31" i="23"/>
  <c r="C19" i="23"/>
  <c r="C85" i="23"/>
  <c r="C81" i="23"/>
  <c r="G73" i="23"/>
  <c r="C65" i="23"/>
  <c r="G57" i="23"/>
  <c r="C49" i="23"/>
  <c r="G41" i="23"/>
  <c r="C33" i="23"/>
  <c r="G25" i="23"/>
  <c r="G89" i="23"/>
  <c r="G69" i="23"/>
  <c r="G53" i="23"/>
  <c r="G37" i="23"/>
  <c r="G19" i="23"/>
  <c r="G18" i="23"/>
  <c r="F11" i="23"/>
  <c r="F10" i="23"/>
  <c r="F7" i="23"/>
  <c r="F6" i="23"/>
  <c r="F3" i="23"/>
  <c r="W92" i="13" l="1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W92" i="12"/>
  <c r="X92" i="12"/>
  <c r="Y92" i="12"/>
  <c r="Z92" i="12"/>
  <c r="AA92" i="12"/>
  <c r="AB92" i="12"/>
  <c r="AC92" i="12"/>
  <c r="AD92" i="12"/>
  <c r="AE92" i="12"/>
  <c r="AF92" i="12"/>
  <c r="AG92" i="12"/>
  <c r="AH92" i="12"/>
  <c r="AI92" i="12"/>
  <c r="AJ92" i="12"/>
  <c r="AK92" i="12"/>
  <c r="AL92" i="12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AJ92" i="10"/>
  <c r="AK92" i="10"/>
  <c r="AL92" i="10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AK92" i="11"/>
  <c r="AL92" i="11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AL92" i="7"/>
  <c r="W92" i="9"/>
  <c r="X92" i="9"/>
  <c r="Y92" i="9"/>
  <c r="Z92" i="9"/>
  <c r="AA92" i="9"/>
  <c r="AB92" i="9"/>
  <c r="AC92" i="9"/>
  <c r="AD92" i="9"/>
  <c r="AE92" i="9"/>
  <c r="AF92" i="9"/>
  <c r="AG92" i="9"/>
  <c r="AH92" i="9"/>
  <c r="AI92" i="9"/>
  <c r="AJ92" i="9"/>
  <c r="AK92" i="9"/>
  <c r="AL92" i="9"/>
  <c r="W92" i="8"/>
  <c r="X92" i="8"/>
  <c r="Y92" i="8"/>
  <c r="Z92" i="8"/>
  <c r="AA92" i="8"/>
  <c r="AB92" i="8"/>
  <c r="AC92" i="8"/>
  <c r="AD92" i="8"/>
  <c r="AE92" i="8"/>
  <c r="AF92" i="8"/>
  <c r="AG92" i="8"/>
  <c r="AH92" i="8"/>
  <c r="AI92" i="8"/>
  <c r="AJ92" i="8"/>
  <c r="AK92" i="8"/>
  <c r="AL92" i="8"/>
  <c r="AD119" i="2"/>
  <c r="AE119" i="2"/>
  <c r="AF119" i="2"/>
  <c r="AG119" i="2"/>
  <c r="AH119" i="2"/>
  <c r="AI119" i="2"/>
  <c r="AK119" i="2"/>
  <c r="AL119" i="2"/>
  <c r="AM119" i="2"/>
  <c r="AN119" i="2"/>
  <c r="AO119" i="2"/>
  <c r="AP119" i="2"/>
  <c r="AR119" i="2"/>
  <c r="AS119" i="2"/>
  <c r="AT119" i="2"/>
  <c r="AW119" i="2"/>
  <c r="AX119" i="2"/>
  <c r="AY119" i="2"/>
  <c r="AZ119" i="2"/>
  <c r="C92" i="17"/>
  <c r="D92" i="17"/>
  <c r="E92" i="17"/>
  <c r="F92" i="17"/>
  <c r="G92" i="17"/>
  <c r="H92" i="17"/>
  <c r="I92" i="17"/>
  <c r="J92" i="17"/>
  <c r="K92" i="17"/>
  <c r="L92" i="17"/>
  <c r="M92" i="17"/>
  <c r="N92" i="17"/>
  <c r="O92" i="17"/>
  <c r="P92" i="17"/>
  <c r="Q92" i="17"/>
  <c r="R92" i="17"/>
  <c r="S92" i="17"/>
  <c r="T92" i="17"/>
  <c r="U92" i="17"/>
  <c r="V92" i="17"/>
  <c r="X93" i="17" s="1"/>
  <c r="W92" i="17"/>
  <c r="AB92" i="17" l="1"/>
  <c r="AI92" i="17"/>
  <c r="AE92" i="17"/>
  <c r="AM92" i="17"/>
  <c r="M90" i="23"/>
  <c r="E90" i="23" s="1"/>
  <c r="I90" i="23" s="1"/>
  <c r="Y92" i="17"/>
  <c r="AL92" i="17"/>
  <c r="AD92" i="17"/>
  <c r="AG92" i="17"/>
  <c r="AH92" i="17"/>
  <c r="AJ92" i="17"/>
  <c r="AF92" i="17"/>
  <c r="AC92" i="17"/>
  <c r="AK92" i="17"/>
  <c r="Z92" i="17"/>
  <c r="AA92" i="17"/>
  <c r="E52" i="17"/>
  <c r="E48" i="17"/>
  <c r="E44" i="17"/>
  <c r="E40" i="17"/>
  <c r="E36" i="17"/>
  <c r="E32" i="17"/>
  <c r="E28" i="17"/>
  <c r="E24" i="17"/>
  <c r="E20" i="17"/>
  <c r="E16" i="17"/>
  <c r="E12" i="17"/>
  <c r="E8" i="17"/>
  <c r="F35" i="17"/>
  <c r="F61" i="17"/>
  <c r="F11" i="17"/>
  <c r="F83" i="17"/>
  <c r="F74" i="17"/>
  <c r="F66" i="17"/>
  <c r="F55" i="17"/>
  <c r="F46" i="17"/>
  <c r="F38" i="17"/>
  <c r="F26" i="17"/>
  <c r="F14" i="17"/>
  <c r="F6" i="17"/>
  <c r="F91" i="17"/>
  <c r="F90" i="17"/>
  <c r="F87" i="17"/>
  <c r="F86" i="17"/>
  <c r="F82" i="17"/>
  <c r="F79" i="17"/>
  <c r="F78" i="17"/>
  <c r="F77" i="17"/>
  <c r="F71" i="17"/>
  <c r="F70" i="17"/>
  <c r="F67" i="17"/>
  <c r="F62" i="17"/>
  <c r="F59" i="17"/>
  <c r="F58" i="17"/>
  <c r="F54" i="17"/>
  <c r="F50" i="17"/>
  <c r="F49" i="17"/>
  <c r="F47" i="17"/>
  <c r="F45" i="17"/>
  <c r="F43" i="17"/>
  <c r="F42" i="17"/>
  <c r="F39" i="17"/>
  <c r="F34" i="17"/>
  <c r="F33" i="17"/>
  <c r="F31" i="17"/>
  <c r="F30" i="17"/>
  <c r="F27" i="17"/>
  <c r="F22" i="17"/>
  <c r="F19" i="17"/>
  <c r="F18" i="17"/>
  <c r="F17" i="17"/>
  <c r="F15" i="17"/>
  <c r="F13" i="17"/>
  <c r="F10" i="17"/>
  <c r="F7" i="17"/>
  <c r="F5" i="17"/>
  <c r="P6" i="17"/>
  <c r="Q6" i="17"/>
  <c r="R6" i="17"/>
  <c r="S6" i="17"/>
  <c r="T6" i="17"/>
  <c r="U6" i="17"/>
  <c r="V6" i="17"/>
  <c r="W6" i="17"/>
  <c r="M4" i="23" s="1"/>
  <c r="D4" i="23" s="1"/>
  <c r="H4" i="23" s="1"/>
  <c r="P7" i="17"/>
  <c r="Q7" i="17"/>
  <c r="R7" i="17"/>
  <c r="S7" i="17"/>
  <c r="T7" i="17"/>
  <c r="U7" i="17"/>
  <c r="V7" i="17"/>
  <c r="W7" i="17"/>
  <c r="M5" i="23" s="1"/>
  <c r="D5" i="23" s="1"/>
  <c r="H5" i="23" s="1"/>
  <c r="P8" i="17"/>
  <c r="Q8" i="17"/>
  <c r="R8" i="17"/>
  <c r="S8" i="17"/>
  <c r="T8" i="17"/>
  <c r="U8" i="17"/>
  <c r="V8" i="17"/>
  <c r="W8" i="17"/>
  <c r="M6" i="23" s="1"/>
  <c r="D6" i="23" s="1"/>
  <c r="H6" i="23" s="1"/>
  <c r="P9" i="17"/>
  <c r="Q9" i="17"/>
  <c r="R9" i="17"/>
  <c r="S9" i="17"/>
  <c r="T9" i="17"/>
  <c r="U9" i="17"/>
  <c r="V9" i="17"/>
  <c r="W9" i="17"/>
  <c r="M7" i="23" s="1"/>
  <c r="D7" i="23" s="1"/>
  <c r="H7" i="23" s="1"/>
  <c r="P10" i="17"/>
  <c r="Q10" i="17"/>
  <c r="R10" i="17"/>
  <c r="S10" i="17"/>
  <c r="T10" i="17"/>
  <c r="U10" i="17"/>
  <c r="V10" i="17"/>
  <c r="W10" i="17"/>
  <c r="M8" i="23" s="1"/>
  <c r="D8" i="23" s="1"/>
  <c r="H8" i="23" s="1"/>
  <c r="P11" i="17"/>
  <c r="Q11" i="17"/>
  <c r="R11" i="17"/>
  <c r="S11" i="17"/>
  <c r="T11" i="17"/>
  <c r="U11" i="17"/>
  <c r="V11" i="17"/>
  <c r="W11" i="17"/>
  <c r="M9" i="23" s="1"/>
  <c r="D9" i="23" s="1"/>
  <c r="H9" i="23" s="1"/>
  <c r="P12" i="17"/>
  <c r="Q12" i="17"/>
  <c r="R12" i="17"/>
  <c r="S12" i="17"/>
  <c r="T12" i="17"/>
  <c r="U12" i="17"/>
  <c r="V12" i="17"/>
  <c r="W12" i="17"/>
  <c r="M10" i="23" s="1"/>
  <c r="D10" i="23" s="1"/>
  <c r="H10" i="23" s="1"/>
  <c r="P13" i="17"/>
  <c r="Q13" i="17"/>
  <c r="R13" i="17"/>
  <c r="S13" i="17"/>
  <c r="T13" i="17"/>
  <c r="U13" i="17"/>
  <c r="V13" i="17"/>
  <c r="W13" i="17"/>
  <c r="M11" i="23" s="1"/>
  <c r="D11" i="23" s="1"/>
  <c r="H11" i="23" s="1"/>
  <c r="P14" i="17"/>
  <c r="Q14" i="17"/>
  <c r="R14" i="17"/>
  <c r="S14" i="17"/>
  <c r="T14" i="17"/>
  <c r="U14" i="17"/>
  <c r="V14" i="17"/>
  <c r="W14" i="17"/>
  <c r="M12" i="23" s="1"/>
  <c r="D12" i="23" s="1"/>
  <c r="H12" i="23" s="1"/>
  <c r="P15" i="17"/>
  <c r="Q15" i="17"/>
  <c r="R15" i="17"/>
  <c r="S15" i="17"/>
  <c r="T15" i="17"/>
  <c r="U15" i="17"/>
  <c r="V15" i="17"/>
  <c r="W15" i="17"/>
  <c r="M13" i="23" s="1"/>
  <c r="D13" i="23" s="1"/>
  <c r="H13" i="23" s="1"/>
  <c r="P16" i="17"/>
  <c r="Q16" i="17"/>
  <c r="R16" i="17"/>
  <c r="S16" i="17"/>
  <c r="T16" i="17"/>
  <c r="U16" i="17"/>
  <c r="V16" i="17"/>
  <c r="W16" i="17"/>
  <c r="M14" i="23" s="1"/>
  <c r="D14" i="23" s="1"/>
  <c r="H14" i="23" s="1"/>
  <c r="P17" i="17"/>
  <c r="Q17" i="17"/>
  <c r="R17" i="17"/>
  <c r="S17" i="17"/>
  <c r="T17" i="17"/>
  <c r="U17" i="17"/>
  <c r="V17" i="17"/>
  <c r="W17" i="17"/>
  <c r="M15" i="23" s="1"/>
  <c r="P18" i="17"/>
  <c r="Q18" i="17"/>
  <c r="R18" i="17"/>
  <c r="S18" i="17"/>
  <c r="T18" i="17"/>
  <c r="U18" i="17"/>
  <c r="V18" i="17"/>
  <c r="W18" i="17"/>
  <c r="M16" i="23" s="1"/>
  <c r="P19" i="17"/>
  <c r="Q19" i="17"/>
  <c r="R19" i="17"/>
  <c r="S19" i="17"/>
  <c r="T19" i="17"/>
  <c r="U19" i="17"/>
  <c r="V19" i="17"/>
  <c r="W19" i="17"/>
  <c r="M17" i="23" s="1"/>
  <c r="P20" i="17"/>
  <c r="Q20" i="17"/>
  <c r="R20" i="17"/>
  <c r="S20" i="17"/>
  <c r="T20" i="17"/>
  <c r="U20" i="17"/>
  <c r="V20" i="17"/>
  <c r="W20" i="17"/>
  <c r="M18" i="23" s="1"/>
  <c r="E18" i="23" s="1"/>
  <c r="I18" i="23" s="1"/>
  <c r="P21" i="17"/>
  <c r="Q21" i="17"/>
  <c r="R21" i="17"/>
  <c r="S21" i="17"/>
  <c r="T21" i="17"/>
  <c r="U21" i="17"/>
  <c r="V21" i="17"/>
  <c r="W21" i="17"/>
  <c r="M19" i="23" s="1"/>
  <c r="E19" i="23" s="1"/>
  <c r="I19" i="23" s="1"/>
  <c r="P22" i="17"/>
  <c r="Q22" i="17"/>
  <c r="R22" i="17"/>
  <c r="S22" i="17"/>
  <c r="T22" i="17"/>
  <c r="U22" i="17"/>
  <c r="V22" i="17"/>
  <c r="W22" i="17"/>
  <c r="M20" i="23" s="1"/>
  <c r="E20" i="23" s="1"/>
  <c r="I20" i="23" s="1"/>
  <c r="P23" i="17"/>
  <c r="Q23" i="17"/>
  <c r="R23" i="17"/>
  <c r="S23" i="17"/>
  <c r="T23" i="17"/>
  <c r="U23" i="17"/>
  <c r="V23" i="17"/>
  <c r="W23" i="17"/>
  <c r="M21" i="23" s="1"/>
  <c r="E21" i="23" s="1"/>
  <c r="I21" i="23" s="1"/>
  <c r="P24" i="17"/>
  <c r="Q24" i="17"/>
  <c r="R24" i="17"/>
  <c r="S24" i="17"/>
  <c r="T24" i="17"/>
  <c r="U24" i="17"/>
  <c r="V24" i="17"/>
  <c r="W24" i="17"/>
  <c r="M22" i="23" s="1"/>
  <c r="E22" i="23" s="1"/>
  <c r="I22" i="23" s="1"/>
  <c r="P25" i="17"/>
  <c r="Q25" i="17"/>
  <c r="R25" i="17"/>
  <c r="S25" i="17"/>
  <c r="T25" i="17"/>
  <c r="U25" i="17"/>
  <c r="V25" i="17"/>
  <c r="W25" i="17"/>
  <c r="M23" i="23" s="1"/>
  <c r="E23" i="23" s="1"/>
  <c r="I23" i="23" s="1"/>
  <c r="P26" i="17"/>
  <c r="Q26" i="17"/>
  <c r="R26" i="17"/>
  <c r="S26" i="17"/>
  <c r="T26" i="17"/>
  <c r="U26" i="17"/>
  <c r="V26" i="17"/>
  <c r="W26" i="17"/>
  <c r="M24" i="23" s="1"/>
  <c r="E24" i="23" s="1"/>
  <c r="I24" i="23" s="1"/>
  <c r="P27" i="17"/>
  <c r="Q27" i="17"/>
  <c r="R27" i="17"/>
  <c r="S27" i="17"/>
  <c r="T27" i="17"/>
  <c r="U27" i="17"/>
  <c r="V27" i="17"/>
  <c r="W27" i="17"/>
  <c r="M25" i="23" s="1"/>
  <c r="E25" i="23" s="1"/>
  <c r="I25" i="23" s="1"/>
  <c r="P28" i="17"/>
  <c r="Q28" i="17"/>
  <c r="R28" i="17"/>
  <c r="S28" i="17"/>
  <c r="T28" i="17"/>
  <c r="U28" i="17"/>
  <c r="V28" i="17"/>
  <c r="W28" i="17"/>
  <c r="M26" i="23" s="1"/>
  <c r="E26" i="23" s="1"/>
  <c r="I26" i="23" s="1"/>
  <c r="P29" i="17"/>
  <c r="Q29" i="17"/>
  <c r="R29" i="17"/>
  <c r="S29" i="17"/>
  <c r="T29" i="17"/>
  <c r="U29" i="17"/>
  <c r="V29" i="17"/>
  <c r="W29" i="17"/>
  <c r="M27" i="23" s="1"/>
  <c r="E27" i="23" s="1"/>
  <c r="I27" i="23" s="1"/>
  <c r="P30" i="17"/>
  <c r="Q30" i="17"/>
  <c r="R30" i="17"/>
  <c r="S30" i="17"/>
  <c r="T30" i="17"/>
  <c r="U30" i="17"/>
  <c r="V30" i="17"/>
  <c r="W30" i="17"/>
  <c r="M28" i="23" s="1"/>
  <c r="E28" i="23" s="1"/>
  <c r="I28" i="23" s="1"/>
  <c r="P31" i="17"/>
  <c r="Q31" i="17"/>
  <c r="R31" i="17"/>
  <c r="S31" i="17"/>
  <c r="T31" i="17"/>
  <c r="U31" i="17"/>
  <c r="V31" i="17"/>
  <c r="W31" i="17"/>
  <c r="M29" i="23" s="1"/>
  <c r="E29" i="23" s="1"/>
  <c r="I29" i="23" s="1"/>
  <c r="P32" i="17"/>
  <c r="Q32" i="17"/>
  <c r="R32" i="17"/>
  <c r="S32" i="17"/>
  <c r="T32" i="17"/>
  <c r="U32" i="17"/>
  <c r="V32" i="17"/>
  <c r="W32" i="17"/>
  <c r="M30" i="23" s="1"/>
  <c r="E30" i="23" s="1"/>
  <c r="I30" i="23" s="1"/>
  <c r="P33" i="17"/>
  <c r="Q33" i="17"/>
  <c r="R33" i="17"/>
  <c r="S33" i="17"/>
  <c r="T33" i="17"/>
  <c r="U33" i="17"/>
  <c r="V33" i="17"/>
  <c r="W33" i="17"/>
  <c r="M31" i="23" s="1"/>
  <c r="E31" i="23" s="1"/>
  <c r="I31" i="23" s="1"/>
  <c r="P34" i="17"/>
  <c r="Q34" i="17"/>
  <c r="R34" i="17"/>
  <c r="S34" i="17"/>
  <c r="T34" i="17"/>
  <c r="U34" i="17"/>
  <c r="V34" i="17"/>
  <c r="W34" i="17"/>
  <c r="M32" i="23" s="1"/>
  <c r="E32" i="23" s="1"/>
  <c r="I32" i="23" s="1"/>
  <c r="P35" i="17"/>
  <c r="Q35" i="17"/>
  <c r="R35" i="17"/>
  <c r="S35" i="17"/>
  <c r="T35" i="17"/>
  <c r="U35" i="17"/>
  <c r="V35" i="17"/>
  <c r="W35" i="17"/>
  <c r="M33" i="23" s="1"/>
  <c r="E33" i="23" s="1"/>
  <c r="I33" i="23" s="1"/>
  <c r="P36" i="17"/>
  <c r="Q36" i="17"/>
  <c r="R36" i="17"/>
  <c r="S36" i="17"/>
  <c r="T36" i="17"/>
  <c r="U36" i="17"/>
  <c r="V36" i="17"/>
  <c r="W36" i="17"/>
  <c r="M34" i="23" s="1"/>
  <c r="E34" i="23" s="1"/>
  <c r="I34" i="23" s="1"/>
  <c r="P37" i="17"/>
  <c r="Q37" i="17"/>
  <c r="R37" i="17"/>
  <c r="S37" i="17"/>
  <c r="T37" i="17"/>
  <c r="U37" i="17"/>
  <c r="V37" i="17"/>
  <c r="W37" i="17"/>
  <c r="M35" i="23" s="1"/>
  <c r="E35" i="23" s="1"/>
  <c r="I35" i="23" s="1"/>
  <c r="P38" i="17"/>
  <c r="Q38" i="17"/>
  <c r="R38" i="17"/>
  <c r="S38" i="17"/>
  <c r="T38" i="17"/>
  <c r="U38" i="17"/>
  <c r="V38" i="17"/>
  <c r="W38" i="17"/>
  <c r="M36" i="23" s="1"/>
  <c r="E36" i="23" s="1"/>
  <c r="I36" i="23" s="1"/>
  <c r="P39" i="17"/>
  <c r="Q39" i="17"/>
  <c r="R39" i="17"/>
  <c r="S39" i="17"/>
  <c r="T39" i="17"/>
  <c r="U39" i="17"/>
  <c r="V39" i="17"/>
  <c r="W39" i="17"/>
  <c r="M37" i="23" s="1"/>
  <c r="E37" i="23" s="1"/>
  <c r="I37" i="23" s="1"/>
  <c r="P40" i="17"/>
  <c r="Q40" i="17"/>
  <c r="R40" i="17"/>
  <c r="S40" i="17"/>
  <c r="T40" i="17"/>
  <c r="U40" i="17"/>
  <c r="V40" i="17"/>
  <c r="W40" i="17"/>
  <c r="M38" i="23" s="1"/>
  <c r="E38" i="23" s="1"/>
  <c r="I38" i="23" s="1"/>
  <c r="P41" i="17"/>
  <c r="Q41" i="17"/>
  <c r="R41" i="17"/>
  <c r="S41" i="17"/>
  <c r="T41" i="17"/>
  <c r="U41" i="17"/>
  <c r="V41" i="17"/>
  <c r="W41" i="17"/>
  <c r="M39" i="23" s="1"/>
  <c r="E39" i="23" s="1"/>
  <c r="I39" i="23" s="1"/>
  <c r="P42" i="17"/>
  <c r="Q42" i="17"/>
  <c r="R42" i="17"/>
  <c r="S42" i="17"/>
  <c r="T42" i="17"/>
  <c r="U42" i="17"/>
  <c r="V42" i="17"/>
  <c r="W42" i="17"/>
  <c r="M40" i="23" s="1"/>
  <c r="E40" i="23" s="1"/>
  <c r="I40" i="23" s="1"/>
  <c r="P43" i="17"/>
  <c r="Q43" i="17"/>
  <c r="R43" i="17"/>
  <c r="S43" i="17"/>
  <c r="T43" i="17"/>
  <c r="U43" i="17"/>
  <c r="V43" i="17"/>
  <c r="W43" i="17"/>
  <c r="M41" i="23" s="1"/>
  <c r="E41" i="23" s="1"/>
  <c r="I41" i="23" s="1"/>
  <c r="P44" i="17"/>
  <c r="Q44" i="17"/>
  <c r="R44" i="17"/>
  <c r="S44" i="17"/>
  <c r="T44" i="17"/>
  <c r="U44" i="17"/>
  <c r="V44" i="17"/>
  <c r="W44" i="17"/>
  <c r="M42" i="23" s="1"/>
  <c r="E42" i="23" s="1"/>
  <c r="I42" i="23" s="1"/>
  <c r="P45" i="17"/>
  <c r="Q45" i="17"/>
  <c r="R45" i="17"/>
  <c r="S45" i="17"/>
  <c r="T45" i="17"/>
  <c r="U45" i="17"/>
  <c r="V45" i="17"/>
  <c r="W45" i="17"/>
  <c r="M43" i="23" s="1"/>
  <c r="E43" i="23" s="1"/>
  <c r="I43" i="23" s="1"/>
  <c r="P46" i="17"/>
  <c r="Q46" i="17"/>
  <c r="R46" i="17"/>
  <c r="S46" i="17"/>
  <c r="T46" i="17"/>
  <c r="U46" i="17"/>
  <c r="V46" i="17"/>
  <c r="W46" i="17"/>
  <c r="M44" i="23" s="1"/>
  <c r="E44" i="23" s="1"/>
  <c r="I44" i="23" s="1"/>
  <c r="P47" i="17"/>
  <c r="Q47" i="17"/>
  <c r="R47" i="17"/>
  <c r="S47" i="17"/>
  <c r="T47" i="17"/>
  <c r="U47" i="17"/>
  <c r="V47" i="17"/>
  <c r="W47" i="17"/>
  <c r="M45" i="23" s="1"/>
  <c r="E45" i="23" s="1"/>
  <c r="I45" i="23" s="1"/>
  <c r="P48" i="17"/>
  <c r="Q48" i="17"/>
  <c r="R48" i="17"/>
  <c r="S48" i="17"/>
  <c r="T48" i="17"/>
  <c r="U48" i="17"/>
  <c r="V48" i="17"/>
  <c r="W48" i="17"/>
  <c r="M46" i="23" s="1"/>
  <c r="E46" i="23" s="1"/>
  <c r="I46" i="23" s="1"/>
  <c r="P49" i="17"/>
  <c r="Q49" i="17"/>
  <c r="R49" i="17"/>
  <c r="S49" i="17"/>
  <c r="T49" i="17"/>
  <c r="U49" i="17"/>
  <c r="V49" i="17"/>
  <c r="W49" i="17"/>
  <c r="M47" i="23" s="1"/>
  <c r="E47" i="23" s="1"/>
  <c r="I47" i="23" s="1"/>
  <c r="P50" i="17"/>
  <c r="Q50" i="17"/>
  <c r="R50" i="17"/>
  <c r="S50" i="17"/>
  <c r="T50" i="17"/>
  <c r="U50" i="17"/>
  <c r="V50" i="17"/>
  <c r="W50" i="17"/>
  <c r="M48" i="23" s="1"/>
  <c r="E48" i="23" s="1"/>
  <c r="I48" i="23" s="1"/>
  <c r="P51" i="17"/>
  <c r="Q51" i="17"/>
  <c r="R51" i="17"/>
  <c r="S51" i="17"/>
  <c r="T51" i="17"/>
  <c r="U51" i="17"/>
  <c r="V51" i="17"/>
  <c r="W51" i="17"/>
  <c r="M49" i="23" s="1"/>
  <c r="E49" i="23" s="1"/>
  <c r="I49" i="23" s="1"/>
  <c r="P52" i="17"/>
  <c r="Q52" i="17"/>
  <c r="R52" i="17"/>
  <c r="S52" i="17"/>
  <c r="T52" i="17"/>
  <c r="U52" i="17"/>
  <c r="V52" i="17"/>
  <c r="W52" i="17"/>
  <c r="M50" i="23" s="1"/>
  <c r="E50" i="23" s="1"/>
  <c r="I50" i="23" s="1"/>
  <c r="P53" i="17"/>
  <c r="Q53" i="17"/>
  <c r="R53" i="17"/>
  <c r="S53" i="17"/>
  <c r="T53" i="17"/>
  <c r="U53" i="17"/>
  <c r="V53" i="17"/>
  <c r="W53" i="17"/>
  <c r="M51" i="23" s="1"/>
  <c r="E51" i="23" s="1"/>
  <c r="I51" i="23" s="1"/>
  <c r="P54" i="17"/>
  <c r="Q54" i="17"/>
  <c r="R54" i="17"/>
  <c r="S54" i="17"/>
  <c r="T54" i="17"/>
  <c r="U54" i="17"/>
  <c r="V54" i="17"/>
  <c r="W54" i="17"/>
  <c r="M52" i="23" s="1"/>
  <c r="E52" i="23" s="1"/>
  <c r="I52" i="23" s="1"/>
  <c r="P55" i="17"/>
  <c r="Q55" i="17"/>
  <c r="R55" i="17"/>
  <c r="S55" i="17"/>
  <c r="T55" i="17"/>
  <c r="U55" i="17"/>
  <c r="V55" i="17"/>
  <c r="W55" i="17"/>
  <c r="M53" i="23" s="1"/>
  <c r="E53" i="23" s="1"/>
  <c r="I53" i="23" s="1"/>
  <c r="P56" i="17"/>
  <c r="Q56" i="17"/>
  <c r="R56" i="17"/>
  <c r="S56" i="17"/>
  <c r="T56" i="17"/>
  <c r="U56" i="17"/>
  <c r="V56" i="17"/>
  <c r="W56" i="17"/>
  <c r="M54" i="23" s="1"/>
  <c r="E54" i="23" s="1"/>
  <c r="I54" i="23" s="1"/>
  <c r="P57" i="17"/>
  <c r="Q57" i="17"/>
  <c r="R57" i="17"/>
  <c r="S57" i="17"/>
  <c r="T57" i="17"/>
  <c r="U57" i="17"/>
  <c r="V57" i="17"/>
  <c r="W57" i="17"/>
  <c r="M55" i="23" s="1"/>
  <c r="E55" i="23" s="1"/>
  <c r="I55" i="23" s="1"/>
  <c r="P58" i="17"/>
  <c r="Q58" i="17"/>
  <c r="R58" i="17"/>
  <c r="S58" i="17"/>
  <c r="T58" i="17"/>
  <c r="U58" i="17"/>
  <c r="V58" i="17"/>
  <c r="W58" i="17"/>
  <c r="M56" i="23" s="1"/>
  <c r="E56" i="23" s="1"/>
  <c r="I56" i="23" s="1"/>
  <c r="P59" i="17"/>
  <c r="Q59" i="17"/>
  <c r="R59" i="17"/>
  <c r="S59" i="17"/>
  <c r="T59" i="17"/>
  <c r="U59" i="17"/>
  <c r="V59" i="17"/>
  <c r="W59" i="17"/>
  <c r="M57" i="23" s="1"/>
  <c r="E57" i="23" s="1"/>
  <c r="I57" i="23" s="1"/>
  <c r="P60" i="17"/>
  <c r="Q60" i="17"/>
  <c r="R60" i="17"/>
  <c r="S60" i="17"/>
  <c r="T60" i="17"/>
  <c r="U60" i="17"/>
  <c r="V60" i="17"/>
  <c r="W60" i="17"/>
  <c r="M58" i="23" s="1"/>
  <c r="E58" i="23" s="1"/>
  <c r="I58" i="23" s="1"/>
  <c r="P61" i="17"/>
  <c r="Q61" i="17"/>
  <c r="R61" i="17"/>
  <c r="S61" i="17"/>
  <c r="T61" i="17"/>
  <c r="U61" i="17"/>
  <c r="V61" i="17"/>
  <c r="W61" i="17"/>
  <c r="M59" i="23" s="1"/>
  <c r="E59" i="23" s="1"/>
  <c r="I59" i="23" s="1"/>
  <c r="P62" i="17"/>
  <c r="Q62" i="17"/>
  <c r="R62" i="17"/>
  <c r="S62" i="17"/>
  <c r="T62" i="17"/>
  <c r="U62" i="17"/>
  <c r="V62" i="17"/>
  <c r="W62" i="17"/>
  <c r="M60" i="23" s="1"/>
  <c r="E60" i="23" s="1"/>
  <c r="I60" i="23" s="1"/>
  <c r="P63" i="17"/>
  <c r="Q63" i="17"/>
  <c r="R63" i="17"/>
  <c r="S63" i="17"/>
  <c r="T63" i="17"/>
  <c r="U63" i="17"/>
  <c r="V63" i="17"/>
  <c r="W63" i="17"/>
  <c r="M61" i="23" s="1"/>
  <c r="E61" i="23" s="1"/>
  <c r="I61" i="23" s="1"/>
  <c r="P64" i="17"/>
  <c r="Q64" i="17"/>
  <c r="R64" i="17"/>
  <c r="S64" i="17"/>
  <c r="T64" i="17"/>
  <c r="U64" i="17"/>
  <c r="V64" i="17"/>
  <c r="W64" i="17"/>
  <c r="M62" i="23" s="1"/>
  <c r="E62" i="23" s="1"/>
  <c r="I62" i="23" s="1"/>
  <c r="P65" i="17"/>
  <c r="Q65" i="17"/>
  <c r="R65" i="17"/>
  <c r="S65" i="17"/>
  <c r="T65" i="17"/>
  <c r="U65" i="17"/>
  <c r="V65" i="17"/>
  <c r="W65" i="17"/>
  <c r="M63" i="23" s="1"/>
  <c r="E63" i="23" s="1"/>
  <c r="I63" i="23" s="1"/>
  <c r="P66" i="17"/>
  <c r="Q66" i="17"/>
  <c r="R66" i="17"/>
  <c r="S66" i="17"/>
  <c r="T66" i="17"/>
  <c r="U66" i="17"/>
  <c r="V66" i="17"/>
  <c r="W66" i="17"/>
  <c r="M64" i="23" s="1"/>
  <c r="E64" i="23" s="1"/>
  <c r="I64" i="23" s="1"/>
  <c r="P67" i="17"/>
  <c r="Q67" i="17"/>
  <c r="R67" i="17"/>
  <c r="S67" i="17"/>
  <c r="T67" i="17"/>
  <c r="U67" i="17"/>
  <c r="V67" i="17"/>
  <c r="W67" i="17"/>
  <c r="M65" i="23" s="1"/>
  <c r="E65" i="23" s="1"/>
  <c r="I65" i="23" s="1"/>
  <c r="P68" i="17"/>
  <c r="Q68" i="17"/>
  <c r="R68" i="17"/>
  <c r="S68" i="17"/>
  <c r="T68" i="17"/>
  <c r="U68" i="17"/>
  <c r="V68" i="17"/>
  <c r="W68" i="17"/>
  <c r="M66" i="23" s="1"/>
  <c r="E66" i="23" s="1"/>
  <c r="I66" i="23" s="1"/>
  <c r="P69" i="17"/>
  <c r="Q69" i="17"/>
  <c r="R69" i="17"/>
  <c r="S69" i="17"/>
  <c r="T69" i="17"/>
  <c r="U69" i="17"/>
  <c r="V69" i="17"/>
  <c r="W69" i="17"/>
  <c r="M67" i="23" s="1"/>
  <c r="E67" i="23" s="1"/>
  <c r="I67" i="23" s="1"/>
  <c r="P70" i="17"/>
  <c r="Q70" i="17"/>
  <c r="R70" i="17"/>
  <c r="S70" i="17"/>
  <c r="T70" i="17"/>
  <c r="U70" i="17"/>
  <c r="V70" i="17"/>
  <c r="W70" i="17"/>
  <c r="M68" i="23" s="1"/>
  <c r="E68" i="23" s="1"/>
  <c r="I68" i="23" s="1"/>
  <c r="P71" i="17"/>
  <c r="Q71" i="17"/>
  <c r="R71" i="17"/>
  <c r="S71" i="17"/>
  <c r="T71" i="17"/>
  <c r="U71" i="17"/>
  <c r="V71" i="17"/>
  <c r="W71" i="17"/>
  <c r="M69" i="23" s="1"/>
  <c r="E69" i="23" s="1"/>
  <c r="I69" i="23" s="1"/>
  <c r="P72" i="17"/>
  <c r="Q72" i="17"/>
  <c r="R72" i="17"/>
  <c r="S72" i="17"/>
  <c r="T72" i="17"/>
  <c r="U72" i="17"/>
  <c r="V72" i="17"/>
  <c r="W72" i="17"/>
  <c r="M70" i="23" s="1"/>
  <c r="E70" i="23" s="1"/>
  <c r="I70" i="23" s="1"/>
  <c r="P73" i="17"/>
  <c r="Q73" i="17"/>
  <c r="R73" i="17"/>
  <c r="S73" i="17"/>
  <c r="T73" i="17"/>
  <c r="U73" i="17"/>
  <c r="V73" i="17"/>
  <c r="W73" i="17"/>
  <c r="M71" i="23" s="1"/>
  <c r="E71" i="23" s="1"/>
  <c r="I71" i="23" s="1"/>
  <c r="P74" i="17"/>
  <c r="Q74" i="17"/>
  <c r="R74" i="17"/>
  <c r="S74" i="17"/>
  <c r="T74" i="17"/>
  <c r="U74" i="17"/>
  <c r="V74" i="17"/>
  <c r="W74" i="17"/>
  <c r="M72" i="23" s="1"/>
  <c r="E72" i="23" s="1"/>
  <c r="I72" i="23" s="1"/>
  <c r="P75" i="17"/>
  <c r="Q75" i="17"/>
  <c r="R75" i="17"/>
  <c r="S75" i="17"/>
  <c r="T75" i="17"/>
  <c r="U75" i="17"/>
  <c r="V75" i="17"/>
  <c r="W75" i="17"/>
  <c r="M73" i="23" s="1"/>
  <c r="E73" i="23" s="1"/>
  <c r="I73" i="23" s="1"/>
  <c r="P76" i="17"/>
  <c r="Q76" i="17"/>
  <c r="R76" i="17"/>
  <c r="S76" i="17"/>
  <c r="T76" i="17"/>
  <c r="U76" i="17"/>
  <c r="V76" i="17"/>
  <c r="W76" i="17"/>
  <c r="M74" i="23" s="1"/>
  <c r="E74" i="23" s="1"/>
  <c r="I74" i="23" s="1"/>
  <c r="P77" i="17"/>
  <c r="Q77" i="17"/>
  <c r="R77" i="17"/>
  <c r="S77" i="17"/>
  <c r="T77" i="17"/>
  <c r="U77" i="17"/>
  <c r="V77" i="17"/>
  <c r="W77" i="17"/>
  <c r="M75" i="23" s="1"/>
  <c r="E75" i="23" s="1"/>
  <c r="I75" i="23" s="1"/>
  <c r="P78" i="17"/>
  <c r="Q78" i="17"/>
  <c r="R78" i="17"/>
  <c r="S78" i="17"/>
  <c r="T78" i="17"/>
  <c r="U78" i="17"/>
  <c r="V78" i="17"/>
  <c r="W78" i="17"/>
  <c r="M76" i="23" s="1"/>
  <c r="E76" i="23" s="1"/>
  <c r="I76" i="23" s="1"/>
  <c r="P79" i="17"/>
  <c r="Q79" i="17"/>
  <c r="R79" i="17"/>
  <c r="S79" i="17"/>
  <c r="T79" i="17"/>
  <c r="U79" i="17"/>
  <c r="V79" i="17"/>
  <c r="W79" i="17"/>
  <c r="M77" i="23" s="1"/>
  <c r="E77" i="23" s="1"/>
  <c r="I77" i="23" s="1"/>
  <c r="P80" i="17"/>
  <c r="Q80" i="17"/>
  <c r="R80" i="17"/>
  <c r="S80" i="17"/>
  <c r="T80" i="17"/>
  <c r="U80" i="17"/>
  <c r="V80" i="17"/>
  <c r="W80" i="17"/>
  <c r="M78" i="23" s="1"/>
  <c r="E78" i="23" s="1"/>
  <c r="I78" i="23" s="1"/>
  <c r="P81" i="17"/>
  <c r="Q81" i="17"/>
  <c r="R81" i="17"/>
  <c r="S81" i="17"/>
  <c r="T81" i="17"/>
  <c r="U81" i="17"/>
  <c r="V81" i="17"/>
  <c r="W81" i="17"/>
  <c r="M79" i="23" s="1"/>
  <c r="E79" i="23" s="1"/>
  <c r="I79" i="23" s="1"/>
  <c r="P82" i="17"/>
  <c r="Q82" i="17"/>
  <c r="R82" i="17"/>
  <c r="S82" i="17"/>
  <c r="T82" i="17"/>
  <c r="U82" i="17"/>
  <c r="V82" i="17"/>
  <c r="W82" i="17"/>
  <c r="M80" i="23" s="1"/>
  <c r="E80" i="23" s="1"/>
  <c r="I80" i="23" s="1"/>
  <c r="P83" i="17"/>
  <c r="Q83" i="17"/>
  <c r="R83" i="17"/>
  <c r="S83" i="17"/>
  <c r="T83" i="17"/>
  <c r="U83" i="17"/>
  <c r="V83" i="17"/>
  <c r="W83" i="17"/>
  <c r="M81" i="23" s="1"/>
  <c r="E81" i="23" s="1"/>
  <c r="I81" i="23" s="1"/>
  <c r="P84" i="17"/>
  <c r="Q84" i="17"/>
  <c r="R84" i="17"/>
  <c r="S84" i="17"/>
  <c r="T84" i="17"/>
  <c r="U84" i="17"/>
  <c r="V84" i="17"/>
  <c r="W84" i="17"/>
  <c r="M82" i="23" s="1"/>
  <c r="E82" i="23" s="1"/>
  <c r="I82" i="23" s="1"/>
  <c r="P85" i="17"/>
  <c r="Q85" i="17"/>
  <c r="R85" i="17"/>
  <c r="S85" i="17"/>
  <c r="T85" i="17"/>
  <c r="U85" i="17"/>
  <c r="V85" i="17"/>
  <c r="W85" i="17"/>
  <c r="M83" i="23" s="1"/>
  <c r="E83" i="23" s="1"/>
  <c r="I83" i="23" s="1"/>
  <c r="P86" i="17"/>
  <c r="Q86" i="17"/>
  <c r="R86" i="17"/>
  <c r="S86" i="17"/>
  <c r="T86" i="17"/>
  <c r="U86" i="17"/>
  <c r="V86" i="17"/>
  <c r="W86" i="17"/>
  <c r="M84" i="23" s="1"/>
  <c r="E84" i="23" s="1"/>
  <c r="I84" i="23" s="1"/>
  <c r="P87" i="17"/>
  <c r="Q87" i="17"/>
  <c r="R87" i="17"/>
  <c r="S87" i="17"/>
  <c r="T87" i="17"/>
  <c r="U87" i="17"/>
  <c r="V87" i="17"/>
  <c r="W87" i="17"/>
  <c r="M85" i="23" s="1"/>
  <c r="E85" i="23" s="1"/>
  <c r="I85" i="23" s="1"/>
  <c r="P88" i="17"/>
  <c r="Q88" i="17"/>
  <c r="R88" i="17"/>
  <c r="S88" i="17"/>
  <c r="T88" i="17"/>
  <c r="U88" i="17"/>
  <c r="V88" i="17"/>
  <c r="W88" i="17"/>
  <c r="M86" i="23" s="1"/>
  <c r="E86" i="23" s="1"/>
  <c r="I86" i="23" s="1"/>
  <c r="P89" i="17"/>
  <c r="Q89" i="17"/>
  <c r="R89" i="17"/>
  <c r="S89" i="17"/>
  <c r="T89" i="17"/>
  <c r="U89" i="17"/>
  <c r="V89" i="17"/>
  <c r="W89" i="17"/>
  <c r="M87" i="23" s="1"/>
  <c r="E87" i="23" s="1"/>
  <c r="I87" i="23" s="1"/>
  <c r="P90" i="17"/>
  <c r="Q90" i="17"/>
  <c r="R90" i="17"/>
  <c r="S90" i="17"/>
  <c r="T90" i="17"/>
  <c r="U90" i="17"/>
  <c r="V90" i="17"/>
  <c r="W90" i="17"/>
  <c r="M88" i="23" s="1"/>
  <c r="E88" i="23" s="1"/>
  <c r="I88" i="23" s="1"/>
  <c r="P91" i="17"/>
  <c r="Q91" i="17"/>
  <c r="R91" i="17"/>
  <c r="S91" i="17"/>
  <c r="T91" i="17"/>
  <c r="U91" i="17"/>
  <c r="V91" i="17"/>
  <c r="X92" i="17" s="1"/>
  <c r="W91" i="17"/>
  <c r="M89" i="23" s="1"/>
  <c r="E89" i="23" s="1"/>
  <c r="I89" i="23" s="1"/>
  <c r="Q5" i="17"/>
  <c r="R5" i="17"/>
  <c r="S5" i="17"/>
  <c r="T5" i="17"/>
  <c r="U5" i="17"/>
  <c r="V5" i="17"/>
  <c r="W5" i="17"/>
  <c r="M3" i="23" s="1"/>
  <c r="D3" i="23" s="1"/>
  <c r="P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5" i="17"/>
  <c r="N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5" i="17"/>
  <c r="F23" i="17"/>
  <c r="F29" i="17"/>
  <c r="F51" i="17"/>
  <c r="F63" i="17"/>
  <c r="F65" i="17"/>
  <c r="F75" i="17"/>
  <c r="F81" i="17"/>
  <c r="AD118" i="2"/>
  <c r="AE118" i="2"/>
  <c r="AF118" i="2"/>
  <c r="AG118" i="2"/>
  <c r="AH118" i="2"/>
  <c r="AI118" i="2"/>
  <c r="AK118" i="2"/>
  <c r="AL118" i="2"/>
  <c r="AM118" i="2"/>
  <c r="AN118" i="2"/>
  <c r="AO118" i="2"/>
  <c r="AP118" i="2"/>
  <c r="AR118" i="2"/>
  <c r="AS118" i="2"/>
  <c r="AT118" i="2"/>
  <c r="AW118" i="2"/>
  <c r="AX118" i="2"/>
  <c r="AY118" i="2"/>
  <c r="AZ118" i="2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5" i="17"/>
  <c r="W6" i="11"/>
  <c r="D5" i="17"/>
  <c r="E5" i="17"/>
  <c r="X8" i="8"/>
  <c r="W6" i="8"/>
  <c r="D6" i="17"/>
  <c r="E6" i="17"/>
  <c r="D7" i="17"/>
  <c r="E7" i="17"/>
  <c r="D8" i="17"/>
  <c r="D9" i="17"/>
  <c r="E9" i="17"/>
  <c r="D10" i="17"/>
  <c r="E10" i="17"/>
  <c r="D11" i="17"/>
  <c r="E11" i="17"/>
  <c r="D12" i="17"/>
  <c r="D13" i="17"/>
  <c r="E13" i="17"/>
  <c r="D14" i="17"/>
  <c r="E14" i="17"/>
  <c r="D15" i="17"/>
  <c r="E15" i="17"/>
  <c r="D16" i="17"/>
  <c r="D17" i="17"/>
  <c r="E17" i="17"/>
  <c r="D18" i="17"/>
  <c r="E18" i="17"/>
  <c r="D19" i="17"/>
  <c r="E19" i="17"/>
  <c r="D20" i="17"/>
  <c r="D21" i="17"/>
  <c r="E21" i="17"/>
  <c r="D22" i="17"/>
  <c r="E22" i="17"/>
  <c r="D23" i="17"/>
  <c r="E23" i="17"/>
  <c r="D24" i="17"/>
  <c r="D25" i="17"/>
  <c r="E25" i="17"/>
  <c r="D26" i="17"/>
  <c r="E26" i="17"/>
  <c r="D27" i="17"/>
  <c r="E27" i="17"/>
  <c r="D28" i="17"/>
  <c r="D29" i="17"/>
  <c r="E29" i="17"/>
  <c r="D30" i="17"/>
  <c r="E30" i="17"/>
  <c r="D31" i="17"/>
  <c r="E31" i="17"/>
  <c r="D32" i="17"/>
  <c r="D33" i="17"/>
  <c r="E33" i="17"/>
  <c r="D34" i="17"/>
  <c r="E34" i="17"/>
  <c r="D35" i="17"/>
  <c r="E35" i="17"/>
  <c r="D36" i="17"/>
  <c r="D37" i="17"/>
  <c r="E37" i="17"/>
  <c r="D38" i="17"/>
  <c r="E38" i="17"/>
  <c r="D39" i="17"/>
  <c r="E39" i="17"/>
  <c r="D40" i="17"/>
  <c r="D41" i="17"/>
  <c r="E41" i="17"/>
  <c r="D42" i="17"/>
  <c r="E42" i="17"/>
  <c r="D43" i="17"/>
  <c r="E43" i="17"/>
  <c r="D44" i="17"/>
  <c r="D45" i="17"/>
  <c r="E45" i="17"/>
  <c r="D46" i="17"/>
  <c r="E46" i="17"/>
  <c r="D47" i="17"/>
  <c r="E47" i="17"/>
  <c r="D48" i="17"/>
  <c r="D49" i="17"/>
  <c r="E49" i="17"/>
  <c r="D50" i="17"/>
  <c r="E50" i="17"/>
  <c r="D51" i="17"/>
  <c r="E51" i="17"/>
  <c r="D52" i="17"/>
  <c r="D53" i="17"/>
  <c r="E53" i="17"/>
  <c r="D54" i="17"/>
  <c r="E54" i="17"/>
  <c r="D55" i="17"/>
  <c r="E55" i="17"/>
  <c r="D56" i="17"/>
  <c r="E56" i="17"/>
  <c r="D57" i="17"/>
  <c r="E57" i="17"/>
  <c r="D58" i="17"/>
  <c r="E58" i="17"/>
  <c r="D59" i="17"/>
  <c r="E59" i="17"/>
  <c r="D60" i="17"/>
  <c r="E60" i="17"/>
  <c r="D61" i="17"/>
  <c r="E61" i="17"/>
  <c r="D62" i="17"/>
  <c r="E62" i="17"/>
  <c r="D63" i="17"/>
  <c r="E63" i="17"/>
  <c r="D64" i="17"/>
  <c r="E64" i="17"/>
  <c r="D65" i="17"/>
  <c r="E65" i="17"/>
  <c r="D66" i="17"/>
  <c r="E66" i="17"/>
  <c r="D67" i="17"/>
  <c r="E67" i="17"/>
  <c r="D68" i="17"/>
  <c r="E68" i="17"/>
  <c r="D69" i="17"/>
  <c r="E69" i="17"/>
  <c r="D70" i="17"/>
  <c r="E70" i="17"/>
  <c r="D71" i="17"/>
  <c r="E71" i="17"/>
  <c r="D72" i="17"/>
  <c r="E72" i="17"/>
  <c r="D73" i="17"/>
  <c r="E73" i="17"/>
  <c r="D74" i="17"/>
  <c r="E74" i="17"/>
  <c r="D75" i="17"/>
  <c r="E75" i="17"/>
  <c r="D76" i="17"/>
  <c r="E76" i="17"/>
  <c r="D77" i="17"/>
  <c r="E77" i="17"/>
  <c r="D78" i="17"/>
  <c r="E78" i="17"/>
  <c r="D79" i="17"/>
  <c r="E79" i="17"/>
  <c r="D80" i="17"/>
  <c r="E80" i="17"/>
  <c r="D81" i="17"/>
  <c r="E81" i="17"/>
  <c r="D82" i="17"/>
  <c r="E82" i="17"/>
  <c r="D83" i="17"/>
  <c r="E83" i="17"/>
  <c r="D84" i="17"/>
  <c r="E84" i="17"/>
  <c r="D85" i="17"/>
  <c r="E85" i="17"/>
  <c r="D86" i="17"/>
  <c r="E86" i="17"/>
  <c r="D87" i="17"/>
  <c r="E87" i="17"/>
  <c r="D88" i="17"/>
  <c r="E88" i="17"/>
  <c r="D89" i="17"/>
  <c r="E89" i="17"/>
  <c r="D90" i="17"/>
  <c r="E90" i="17"/>
  <c r="D91" i="17"/>
  <c r="E91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6" i="17"/>
  <c r="C5" i="17"/>
  <c r="AJ44" i="2"/>
  <c r="AK19" i="2"/>
  <c r="W91" i="13"/>
  <c r="X91" i="13"/>
  <c r="Y91" i="13"/>
  <c r="Z91" i="13"/>
  <c r="AA91" i="13"/>
  <c r="AB91" i="13"/>
  <c r="AC91" i="13"/>
  <c r="AD91" i="13"/>
  <c r="AE91" i="13"/>
  <c r="AF91" i="13"/>
  <c r="AG91" i="13"/>
  <c r="AH91" i="13"/>
  <c r="AI91" i="13"/>
  <c r="AJ91" i="13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W91" i="12"/>
  <c r="X91" i="12"/>
  <c r="Y91" i="12"/>
  <c r="Z91" i="12"/>
  <c r="AA91" i="12"/>
  <c r="AB91" i="12"/>
  <c r="AC91" i="12"/>
  <c r="AD91" i="12"/>
  <c r="AE91" i="12"/>
  <c r="AF91" i="12"/>
  <c r="AG91" i="12"/>
  <c r="AH91" i="12"/>
  <c r="AI91" i="12"/>
  <c r="AJ91" i="12"/>
  <c r="AK91" i="12"/>
  <c r="AL91" i="12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AJ91" i="10"/>
  <c r="AK91" i="10"/>
  <c r="AL91" i="10"/>
  <c r="W91" i="11"/>
  <c r="X91" i="11"/>
  <c r="Y91" i="11"/>
  <c r="Z91" i="11"/>
  <c r="AA91" i="11"/>
  <c r="AB91" i="11"/>
  <c r="AC91" i="11"/>
  <c r="AD91" i="11"/>
  <c r="AE91" i="11"/>
  <c r="AF91" i="11"/>
  <c r="AG91" i="11"/>
  <c r="AH91" i="11"/>
  <c r="AI91" i="11"/>
  <c r="AJ91" i="11"/>
  <c r="AK91" i="11"/>
  <c r="AL91" i="11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AL90" i="7"/>
  <c r="AK90" i="7"/>
  <c r="AJ90" i="7"/>
  <c r="AI90" i="7"/>
  <c r="AH90" i="7"/>
  <c r="AG90" i="7"/>
  <c r="AF90" i="7"/>
  <c r="AE90" i="7"/>
  <c r="AD90" i="7"/>
  <c r="AC90" i="7"/>
  <c r="AB90" i="7"/>
  <c r="AA90" i="7"/>
  <c r="Z90" i="7"/>
  <c r="Y90" i="7"/>
  <c r="X90" i="7"/>
  <c r="W90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AL85" i="7"/>
  <c r="AK85" i="7"/>
  <c r="AJ85" i="7"/>
  <c r="AI85" i="7"/>
  <c r="AH85" i="7"/>
  <c r="AG85" i="7"/>
  <c r="AF85" i="7"/>
  <c r="AE85" i="7"/>
  <c r="AD85" i="7"/>
  <c r="AC85" i="7"/>
  <c r="AB85" i="7"/>
  <c r="AA85" i="7"/>
  <c r="Z85" i="7"/>
  <c r="Y85" i="7"/>
  <c r="X85" i="7"/>
  <c r="W85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AL83" i="7"/>
  <c r="AK83" i="7"/>
  <c r="AJ83" i="7"/>
  <c r="AI83" i="7"/>
  <c r="AH83" i="7"/>
  <c r="AG83" i="7"/>
  <c r="AF83" i="7"/>
  <c r="AE83" i="7"/>
  <c r="AD83" i="7"/>
  <c r="AC83" i="7"/>
  <c r="AB83" i="7"/>
  <c r="AA83" i="7"/>
  <c r="Z83" i="7"/>
  <c r="Y83" i="7"/>
  <c r="X83" i="7"/>
  <c r="W83" i="7"/>
  <c r="AL91" i="9"/>
  <c r="AK91" i="9"/>
  <c r="AJ91" i="9"/>
  <c r="AI91" i="9"/>
  <c r="AH91" i="9"/>
  <c r="AG91" i="9"/>
  <c r="AF91" i="9"/>
  <c r="AE91" i="9"/>
  <c r="AD91" i="9"/>
  <c r="AC91" i="9"/>
  <c r="AB91" i="9"/>
  <c r="AA91" i="9"/>
  <c r="Z91" i="9"/>
  <c r="Y91" i="9"/>
  <c r="X91" i="9"/>
  <c r="W91" i="9"/>
  <c r="AL90" i="9"/>
  <c r="AK90" i="9"/>
  <c r="AJ90" i="9"/>
  <c r="AI90" i="9"/>
  <c r="AH90" i="9"/>
  <c r="AG90" i="9"/>
  <c r="AF90" i="9"/>
  <c r="AE90" i="9"/>
  <c r="AD90" i="9"/>
  <c r="AC90" i="9"/>
  <c r="AB90" i="9"/>
  <c r="AA90" i="9"/>
  <c r="Z90" i="9"/>
  <c r="Y90" i="9"/>
  <c r="X90" i="9"/>
  <c r="W90" i="9"/>
  <c r="AL89" i="9"/>
  <c r="AK89" i="9"/>
  <c r="AJ89" i="9"/>
  <c r="AI89" i="9"/>
  <c r="AH89" i="9"/>
  <c r="AG89" i="9"/>
  <c r="AF89" i="9"/>
  <c r="AE89" i="9"/>
  <c r="AD89" i="9"/>
  <c r="AC89" i="9"/>
  <c r="AB89" i="9"/>
  <c r="AA89" i="9"/>
  <c r="Z89" i="9"/>
  <c r="Y89" i="9"/>
  <c r="X89" i="9"/>
  <c r="W89" i="9"/>
  <c r="W89" i="8"/>
  <c r="X89" i="8"/>
  <c r="Y89" i="8"/>
  <c r="Z89" i="8"/>
  <c r="AA89" i="8"/>
  <c r="AB89" i="8"/>
  <c r="AC89" i="8"/>
  <c r="AD89" i="8"/>
  <c r="AE89" i="8"/>
  <c r="AF89" i="8"/>
  <c r="AG89" i="8"/>
  <c r="AH89" i="8"/>
  <c r="AI89" i="8"/>
  <c r="AJ89" i="8"/>
  <c r="AK89" i="8"/>
  <c r="AL89" i="8"/>
  <c r="W90" i="8"/>
  <c r="X90" i="8"/>
  <c r="Y90" i="8"/>
  <c r="Z90" i="8"/>
  <c r="AA90" i="8"/>
  <c r="AB90" i="8"/>
  <c r="AC90" i="8"/>
  <c r="AD90" i="8"/>
  <c r="AE90" i="8"/>
  <c r="AF90" i="8"/>
  <c r="AG90" i="8"/>
  <c r="AH90" i="8"/>
  <c r="AI90" i="8"/>
  <c r="AJ90" i="8"/>
  <c r="AK90" i="8"/>
  <c r="AL90" i="8"/>
  <c r="W91" i="8"/>
  <c r="X91" i="8"/>
  <c r="Y91" i="8"/>
  <c r="Z91" i="8"/>
  <c r="AA91" i="8"/>
  <c r="AB91" i="8"/>
  <c r="AC91" i="8"/>
  <c r="AD91" i="8"/>
  <c r="AE91" i="8"/>
  <c r="AF91" i="8"/>
  <c r="AG91" i="8"/>
  <c r="AH91" i="8"/>
  <c r="AI91" i="8"/>
  <c r="AJ91" i="8"/>
  <c r="AK91" i="8"/>
  <c r="AL91" i="8"/>
  <c r="W90" i="13"/>
  <c r="X90" i="13"/>
  <c r="Y90" i="13"/>
  <c r="Z90" i="13"/>
  <c r="AA90" i="13"/>
  <c r="AB90" i="13"/>
  <c r="AC90" i="13"/>
  <c r="AD90" i="13"/>
  <c r="AE90" i="13"/>
  <c r="AF90" i="13"/>
  <c r="AG90" i="13"/>
  <c r="AH90" i="13"/>
  <c r="AI90" i="13"/>
  <c r="AJ90" i="13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W90" i="12"/>
  <c r="X90" i="12"/>
  <c r="Y90" i="12"/>
  <c r="Z90" i="12"/>
  <c r="AA90" i="12"/>
  <c r="AB90" i="12"/>
  <c r="AC90" i="12"/>
  <c r="AD90" i="12"/>
  <c r="AE90" i="12"/>
  <c r="AF90" i="12"/>
  <c r="AG90" i="12"/>
  <c r="AH90" i="12"/>
  <c r="AI90" i="12"/>
  <c r="AJ90" i="12"/>
  <c r="AK90" i="12"/>
  <c r="AL90" i="12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AJ90" i="10"/>
  <c r="AK90" i="10"/>
  <c r="AL90" i="10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AI90" i="11"/>
  <c r="AJ90" i="11"/>
  <c r="AK90" i="11"/>
  <c r="AL90" i="11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D117" i="2"/>
  <c r="AE117" i="2"/>
  <c r="AF117" i="2"/>
  <c r="AG117" i="2"/>
  <c r="AH117" i="2"/>
  <c r="AI117" i="2"/>
  <c r="AK117" i="2"/>
  <c r="AL117" i="2"/>
  <c r="AM117" i="2"/>
  <c r="AN117" i="2"/>
  <c r="AO117" i="2"/>
  <c r="AP117" i="2"/>
  <c r="AR117" i="2"/>
  <c r="AS117" i="2"/>
  <c r="AT117" i="2"/>
  <c r="AW117" i="2"/>
  <c r="AX117" i="2"/>
  <c r="AY117" i="2"/>
  <c r="AZ117" i="2"/>
  <c r="AE116" i="2"/>
  <c r="AD116" i="2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AI76" i="13"/>
  <c r="AJ76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AI77" i="13"/>
  <c r="AJ77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AI78" i="13"/>
  <c r="AJ78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AI79" i="13"/>
  <c r="AJ79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AI80" i="13"/>
  <c r="AJ80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AI81" i="13"/>
  <c r="AJ81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AI82" i="13"/>
  <c r="AJ82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AI83" i="13"/>
  <c r="AJ83" i="13"/>
  <c r="W84" i="13"/>
  <c r="X84" i="13"/>
  <c r="Y84" i="13"/>
  <c r="Z84" i="13"/>
  <c r="AA84" i="13"/>
  <c r="AB84" i="13"/>
  <c r="AC84" i="13"/>
  <c r="AD84" i="13"/>
  <c r="AE84" i="13"/>
  <c r="AF84" i="13"/>
  <c r="AG84" i="13"/>
  <c r="AH84" i="13"/>
  <c r="AI84" i="13"/>
  <c r="AJ84" i="13"/>
  <c r="W85" i="13"/>
  <c r="X85" i="13"/>
  <c r="Y85" i="13"/>
  <c r="Z85" i="13"/>
  <c r="AA85" i="13"/>
  <c r="AB85" i="13"/>
  <c r="AC85" i="13"/>
  <c r="AD85" i="13"/>
  <c r="AE85" i="13"/>
  <c r="AF85" i="13"/>
  <c r="AG85" i="13"/>
  <c r="AH85" i="13"/>
  <c r="AI85" i="13"/>
  <c r="AJ85" i="13"/>
  <c r="W86" i="13"/>
  <c r="X86" i="13"/>
  <c r="Y86" i="13"/>
  <c r="Z86" i="13"/>
  <c r="AA86" i="13"/>
  <c r="AB86" i="13"/>
  <c r="AC86" i="13"/>
  <c r="AD86" i="13"/>
  <c r="AE86" i="13"/>
  <c r="AF86" i="13"/>
  <c r="AG86" i="13"/>
  <c r="AH86" i="13"/>
  <c r="AI86" i="13"/>
  <c r="AJ86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W89" i="13"/>
  <c r="X89" i="13"/>
  <c r="Y89" i="13"/>
  <c r="Z89" i="13"/>
  <c r="AA89" i="13"/>
  <c r="AB89" i="13"/>
  <c r="AC89" i="13"/>
  <c r="AD89" i="13"/>
  <c r="AE89" i="13"/>
  <c r="AF89" i="13"/>
  <c r="AG89" i="13"/>
  <c r="AH89" i="13"/>
  <c r="AI89" i="13"/>
  <c r="AJ89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E6" i="2"/>
  <c r="AF6" i="2"/>
  <c r="AG6" i="2"/>
  <c r="AH6" i="2"/>
  <c r="AI6" i="2"/>
  <c r="AK6" i="2"/>
  <c r="AL6" i="2"/>
  <c r="AM6" i="2"/>
  <c r="AN6" i="2"/>
  <c r="AO6" i="2"/>
  <c r="AP6" i="2"/>
  <c r="AR6" i="2"/>
  <c r="AS6" i="2"/>
  <c r="AT6" i="2"/>
  <c r="AW6" i="2"/>
  <c r="AX6" i="2"/>
  <c r="AE7" i="2"/>
  <c r="AF7" i="2"/>
  <c r="AG7" i="2"/>
  <c r="AH7" i="2"/>
  <c r="AI7" i="2"/>
  <c r="AK7" i="2"/>
  <c r="AL7" i="2"/>
  <c r="AM7" i="2"/>
  <c r="AN7" i="2"/>
  <c r="AO7" i="2"/>
  <c r="AP7" i="2"/>
  <c r="AR7" i="2"/>
  <c r="AS7" i="2"/>
  <c r="AT7" i="2"/>
  <c r="AW7" i="2"/>
  <c r="AX7" i="2"/>
  <c r="AE8" i="2"/>
  <c r="AF8" i="2"/>
  <c r="AG8" i="2"/>
  <c r="AH8" i="2"/>
  <c r="AI8" i="2"/>
  <c r="AK8" i="2"/>
  <c r="AL8" i="2"/>
  <c r="AM8" i="2"/>
  <c r="AN8" i="2"/>
  <c r="AO8" i="2"/>
  <c r="AP8" i="2"/>
  <c r="AR8" i="2"/>
  <c r="AS8" i="2"/>
  <c r="AT8" i="2"/>
  <c r="AW8" i="2"/>
  <c r="AX8" i="2"/>
  <c r="AE9" i="2"/>
  <c r="AF9" i="2"/>
  <c r="AG9" i="2"/>
  <c r="AH9" i="2"/>
  <c r="AI9" i="2"/>
  <c r="AK9" i="2"/>
  <c r="AL9" i="2"/>
  <c r="AM9" i="2"/>
  <c r="AN9" i="2"/>
  <c r="AO9" i="2"/>
  <c r="AP9" i="2"/>
  <c r="AR9" i="2"/>
  <c r="AS9" i="2"/>
  <c r="AT9" i="2"/>
  <c r="AW9" i="2"/>
  <c r="AX9" i="2"/>
  <c r="AE10" i="2"/>
  <c r="AF10" i="2"/>
  <c r="AG10" i="2"/>
  <c r="AH10" i="2"/>
  <c r="AI10" i="2"/>
  <c r="AK10" i="2"/>
  <c r="AL10" i="2"/>
  <c r="AM10" i="2"/>
  <c r="AN10" i="2"/>
  <c r="AO10" i="2"/>
  <c r="AP10" i="2"/>
  <c r="AR10" i="2"/>
  <c r="AS10" i="2"/>
  <c r="AT10" i="2"/>
  <c r="AW10" i="2"/>
  <c r="AX10" i="2"/>
  <c r="AE11" i="2"/>
  <c r="AF11" i="2"/>
  <c r="AG11" i="2"/>
  <c r="AH11" i="2"/>
  <c r="AI11" i="2"/>
  <c r="AK11" i="2"/>
  <c r="AL11" i="2"/>
  <c r="AM11" i="2"/>
  <c r="AN11" i="2"/>
  <c r="AO11" i="2"/>
  <c r="AP11" i="2"/>
  <c r="AR11" i="2"/>
  <c r="AS11" i="2"/>
  <c r="AT11" i="2"/>
  <c r="AW11" i="2"/>
  <c r="AX11" i="2"/>
  <c r="AE12" i="2"/>
  <c r="AF12" i="2"/>
  <c r="AG12" i="2"/>
  <c r="AH12" i="2"/>
  <c r="AI12" i="2"/>
  <c r="AK12" i="2"/>
  <c r="AL12" i="2"/>
  <c r="AM12" i="2"/>
  <c r="AN12" i="2"/>
  <c r="AO12" i="2"/>
  <c r="AP12" i="2"/>
  <c r="AR12" i="2"/>
  <c r="AS12" i="2"/>
  <c r="AT12" i="2"/>
  <c r="AW12" i="2"/>
  <c r="AX12" i="2"/>
  <c r="AE13" i="2"/>
  <c r="AF13" i="2"/>
  <c r="AG13" i="2"/>
  <c r="AH13" i="2"/>
  <c r="AI13" i="2"/>
  <c r="AK13" i="2"/>
  <c r="AL13" i="2"/>
  <c r="AM13" i="2"/>
  <c r="AN13" i="2"/>
  <c r="AO13" i="2"/>
  <c r="AP13" i="2"/>
  <c r="AR13" i="2"/>
  <c r="AS13" i="2"/>
  <c r="AT13" i="2"/>
  <c r="AW13" i="2"/>
  <c r="AX13" i="2"/>
  <c r="AE14" i="2"/>
  <c r="AF14" i="2"/>
  <c r="AG14" i="2"/>
  <c r="AH14" i="2"/>
  <c r="AI14" i="2"/>
  <c r="AK14" i="2"/>
  <c r="AL14" i="2"/>
  <c r="AM14" i="2"/>
  <c r="AN14" i="2"/>
  <c r="AO14" i="2"/>
  <c r="AP14" i="2"/>
  <c r="AR14" i="2"/>
  <c r="AS14" i="2"/>
  <c r="AT14" i="2"/>
  <c r="AW14" i="2"/>
  <c r="AX14" i="2"/>
  <c r="AY14" i="2"/>
  <c r="AZ14" i="2"/>
  <c r="AE15" i="2"/>
  <c r="AF15" i="2"/>
  <c r="AG15" i="2"/>
  <c r="AH15" i="2"/>
  <c r="AI15" i="2"/>
  <c r="AK15" i="2"/>
  <c r="AL15" i="2"/>
  <c r="AM15" i="2"/>
  <c r="AN15" i="2"/>
  <c r="AO15" i="2"/>
  <c r="AP15" i="2"/>
  <c r="AR15" i="2"/>
  <c r="AS15" i="2"/>
  <c r="AT15" i="2"/>
  <c r="AW15" i="2"/>
  <c r="AX15" i="2"/>
  <c r="AY15" i="2"/>
  <c r="AZ15" i="2"/>
  <c r="AE16" i="2"/>
  <c r="AF16" i="2"/>
  <c r="AG16" i="2"/>
  <c r="AH16" i="2"/>
  <c r="AI16" i="2"/>
  <c r="AK16" i="2"/>
  <c r="AL16" i="2"/>
  <c r="AM16" i="2"/>
  <c r="AN16" i="2"/>
  <c r="AO16" i="2"/>
  <c r="AP16" i="2"/>
  <c r="AR16" i="2"/>
  <c r="AS16" i="2"/>
  <c r="AT16" i="2"/>
  <c r="AW16" i="2"/>
  <c r="AX16" i="2"/>
  <c r="AY16" i="2"/>
  <c r="AZ16" i="2"/>
  <c r="AE17" i="2"/>
  <c r="AF17" i="2"/>
  <c r="AG17" i="2"/>
  <c r="AH17" i="2"/>
  <c r="AI17" i="2"/>
  <c r="AK17" i="2"/>
  <c r="AL17" i="2"/>
  <c r="AM17" i="2"/>
  <c r="AN17" i="2"/>
  <c r="AO17" i="2"/>
  <c r="AP17" i="2"/>
  <c r="AR17" i="2"/>
  <c r="AS17" i="2"/>
  <c r="AT17" i="2"/>
  <c r="AW17" i="2"/>
  <c r="AX17" i="2"/>
  <c r="AY17" i="2"/>
  <c r="AZ17" i="2"/>
  <c r="AE18" i="2"/>
  <c r="AF18" i="2"/>
  <c r="AG18" i="2"/>
  <c r="AH18" i="2"/>
  <c r="AI18" i="2"/>
  <c r="AK18" i="2"/>
  <c r="AL18" i="2"/>
  <c r="AM18" i="2"/>
  <c r="AN18" i="2"/>
  <c r="AO18" i="2"/>
  <c r="AP18" i="2"/>
  <c r="AR18" i="2"/>
  <c r="AS18" i="2"/>
  <c r="AT18" i="2"/>
  <c r="AW18" i="2"/>
  <c r="AX18" i="2"/>
  <c r="AY18" i="2"/>
  <c r="AZ18" i="2"/>
  <c r="AE19" i="2"/>
  <c r="AF19" i="2"/>
  <c r="AG19" i="2"/>
  <c r="AH19" i="2"/>
  <c r="AI19" i="2"/>
  <c r="AL19" i="2"/>
  <c r="AM19" i="2"/>
  <c r="AN19" i="2"/>
  <c r="AO19" i="2"/>
  <c r="AP19" i="2"/>
  <c r="AR19" i="2"/>
  <c r="AS19" i="2"/>
  <c r="AT19" i="2"/>
  <c r="AW19" i="2"/>
  <c r="AX19" i="2"/>
  <c r="AY19" i="2"/>
  <c r="AZ19" i="2"/>
  <c r="AE20" i="2"/>
  <c r="AF20" i="2"/>
  <c r="AG20" i="2"/>
  <c r="AH20" i="2"/>
  <c r="AI20" i="2"/>
  <c r="AK20" i="2"/>
  <c r="AL20" i="2"/>
  <c r="AM20" i="2"/>
  <c r="AN20" i="2"/>
  <c r="AO20" i="2"/>
  <c r="AP20" i="2"/>
  <c r="AR20" i="2"/>
  <c r="AS20" i="2"/>
  <c r="AT20" i="2"/>
  <c r="AW20" i="2"/>
  <c r="AX20" i="2"/>
  <c r="AY20" i="2"/>
  <c r="AZ20" i="2"/>
  <c r="AE21" i="2"/>
  <c r="AF21" i="2"/>
  <c r="AG21" i="2"/>
  <c r="AH21" i="2"/>
  <c r="AI21" i="2"/>
  <c r="AK21" i="2"/>
  <c r="AL21" i="2"/>
  <c r="AM21" i="2"/>
  <c r="AN21" i="2"/>
  <c r="AO21" i="2"/>
  <c r="AP21" i="2"/>
  <c r="AR21" i="2"/>
  <c r="AS21" i="2"/>
  <c r="AT21" i="2"/>
  <c r="AW21" i="2"/>
  <c r="AX21" i="2"/>
  <c r="AY21" i="2"/>
  <c r="AZ21" i="2"/>
  <c r="AE22" i="2"/>
  <c r="AF22" i="2"/>
  <c r="AG22" i="2"/>
  <c r="AH22" i="2"/>
  <c r="AI22" i="2"/>
  <c r="AK22" i="2"/>
  <c r="AL22" i="2"/>
  <c r="AM22" i="2"/>
  <c r="AN22" i="2"/>
  <c r="AO22" i="2"/>
  <c r="AP22" i="2"/>
  <c r="AR22" i="2"/>
  <c r="AS22" i="2"/>
  <c r="AT22" i="2"/>
  <c r="AW22" i="2"/>
  <c r="AX22" i="2"/>
  <c r="AY22" i="2"/>
  <c r="AZ22" i="2"/>
  <c r="AE23" i="2"/>
  <c r="AF23" i="2"/>
  <c r="AG23" i="2"/>
  <c r="AH23" i="2"/>
  <c r="AI23" i="2"/>
  <c r="AK23" i="2"/>
  <c r="AL23" i="2"/>
  <c r="AM23" i="2"/>
  <c r="AN23" i="2"/>
  <c r="AO23" i="2"/>
  <c r="AP23" i="2"/>
  <c r="AR23" i="2"/>
  <c r="AS23" i="2"/>
  <c r="AT23" i="2"/>
  <c r="AW23" i="2"/>
  <c r="AX23" i="2"/>
  <c r="AY23" i="2"/>
  <c r="AZ23" i="2"/>
  <c r="AE24" i="2"/>
  <c r="AF24" i="2"/>
  <c r="AG24" i="2"/>
  <c r="AH24" i="2"/>
  <c r="AI24" i="2"/>
  <c r="AK24" i="2"/>
  <c r="AL24" i="2"/>
  <c r="AM24" i="2"/>
  <c r="AN24" i="2"/>
  <c r="AO24" i="2"/>
  <c r="AP24" i="2"/>
  <c r="AR24" i="2"/>
  <c r="AS24" i="2"/>
  <c r="AT24" i="2"/>
  <c r="AW24" i="2"/>
  <c r="AX24" i="2"/>
  <c r="AY24" i="2"/>
  <c r="AZ24" i="2"/>
  <c r="AE25" i="2"/>
  <c r="AF25" i="2"/>
  <c r="AG25" i="2"/>
  <c r="AH25" i="2"/>
  <c r="AI25" i="2"/>
  <c r="AK25" i="2"/>
  <c r="AL25" i="2"/>
  <c r="AM25" i="2"/>
  <c r="AN25" i="2"/>
  <c r="AO25" i="2"/>
  <c r="AP25" i="2"/>
  <c r="AR25" i="2"/>
  <c r="AS25" i="2"/>
  <c r="AT25" i="2"/>
  <c r="AW25" i="2"/>
  <c r="AX25" i="2"/>
  <c r="AY25" i="2"/>
  <c r="AZ25" i="2"/>
  <c r="AE26" i="2"/>
  <c r="AF26" i="2"/>
  <c r="AG26" i="2"/>
  <c r="AH26" i="2"/>
  <c r="AI26" i="2"/>
  <c r="AK26" i="2"/>
  <c r="AL26" i="2"/>
  <c r="AM26" i="2"/>
  <c r="AN26" i="2"/>
  <c r="AO26" i="2"/>
  <c r="AP26" i="2"/>
  <c r="AR26" i="2"/>
  <c r="AS26" i="2"/>
  <c r="AT26" i="2"/>
  <c r="AW26" i="2"/>
  <c r="AX26" i="2"/>
  <c r="AY26" i="2"/>
  <c r="AZ26" i="2"/>
  <c r="AE27" i="2"/>
  <c r="AF27" i="2"/>
  <c r="AG27" i="2"/>
  <c r="AH27" i="2"/>
  <c r="AI27" i="2"/>
  <c r="AK27" i="2"/>
  <c r="AL27" i="2"/>
  <c r="AM27" i="2"/>
  <c r="AN27" i="2"/>
  <c r="AO27" i="2"/>
  <c r="AP27" i="2"/>
  <c r="AR27" i="2"/>
  <c r="AS27" i="2"/>
  <c r="AT27" i="2"/>
  <c r="AW27" i="2"/>
  <c r="AX27" i="2"/>
  <c r="AY27" i="2"/>
  <c r="AZ27" i="2"/>
  <c r="AE28" i="2"/>
  <c r="AF28" i="2"/>
  <c r="AG28" i="2"/>
  <c r="AH28" i="2"/>
  <c r="AI28" i="2"/>
  <c r="AK28" i="2"/>
  <c r="AL28" i="2"/>
  <c r="AM28" i="2"/>
  <c r="AN28" i="2"/>
  <c r="AO28" i="2"/>
  <c r="AP28" i="2"/>
  <c r="AR28" i="2"/>
  <c r="AS28" i="2"/>
  <c r="AT28" i="2"/>
  <c r="AW28" i="2"/>
  <c r="AX28" i="2"/>
  <c r="AY28" i="2"/>
  <c r="AZ28" i="2"/>
  <c r="AE29" i="2"/>
  <c r="AF29" i="2"/>
  <c r="AG29" i="2"/>
  <c r="AH29" i="2"/>
  <c r="AI29" i="2"/>
  <c r="AK29" i="2"/>
  <c r="AL29" i="2"/>
  <c r="AM29" i="2"/>
  <c r="AN29" i="2"/>
  <c r="AO29" i="2"/>
  <c r="AP29" i="2"/>
  <c r="AR29" i="2"/>
  <c r="AS29" i="2"/>
  <c r="AT29" i="2"/>
  <c r="AW29" i="2"/>
  <c r="AX29" i="2"/>
  <c r="AY29" i="2"/>
  <c r="AZ29" i="2"/>
  <c r="AE30" i="2"/>
  <c r="AF30" i="2"/>
  <c r="AG30" i="2"/>
  <c r="AH30" i="2"/>
  <c r="AI30" i="2"/>
  <c r="AK30" i="2"/>
  <c r="AL30" i="2"/>
  <c r="AM30" i="2"/>
  <c r="AN30" i="2"/>
  <c r="AO30" i="2"/>
  <c r="AP30" i="2"/>
  <c r="AR30" i="2"/>
  <c r="AS30" i="2"/>
  <c r="AT30" i="2"/>
  <c r="AW30" i="2"/>
  <c r="AX30" i="2"/>
  <c r="AY30" i="2"/>
  <c r="AZ30" i="2"/>
  <c r="AE31" i="2"/>
  <c r="AF31" i="2"/>
  <c r="AG31" i="2"/>
  <c r="AH31" i="2"/>
  <c r="AI31" i="2"/>
  <c r="AK31" i="2"/>
  <c r="AL31" i="2"/>
  <c r="AM31" i="2"/>
  <c r="AN31" i="2"/>
  <c r="AO31" i="2"/>
  <c r="AP31" i="2"/>
  <c r="AR31" i="2"/>
  <c r="AS31" i="2"/>
  <c r="AT31" i="2"/>
  <c r="AW31" i="2"/>
  <c r="AX31" i="2"/>
  <c r="AY31" i="2"/>
  <c r="AZ31" i="2"/>
  <c r="AE32" i="2"/>
  <c r="AF32" i="2"/>
  <c r="AG32" i="2"/>
  <c r="AH32" i="2"/>
  <c r="AI32" i="2"/>
  <c r="AK32" i="2"/>
  <c r="AL32" i="2"/>
  <c r="AM32" i="2"/>
  <c r="AN32" i="2"/>
  <c r="AO32" i="2"/>
  <c r="AP32" i="2"/>
  <c r="AR32" i="2"/>
  <c r="AS32" i="2"/>
  <c r="AT32" i="2"/>
  <c r="AW32" i="2"/>
  <c r="AX32" i="2"/>
  <c r="AY32" i="2"/>
  <c r="AZ32" i="2"/>
  <c r="AE33" i="2"/>
  <c r="AF33" i="2"/>
  <c r="AG33" i="2"/>
  <c r="AH33" i="2"/>
  <c r="AI33" i="2"/>
  <c r="AK33" i="2"/>
  <c r="AL33" i="2"/>
  <c r="AM33" i="2"/>
  <c r="AN33" i="2"/>
  <c r="AO33" i="2"/>
  <c r="AP33" i="2"/>
  <c r="AR33" i="2"/>
  <c r="AS33" i="2"/>
  <c r="AT33" i="2"/>
  <c r="AW33" i="2"/>
  <c r="AX33" i="2"/>
  <c r="AY33" i="2"/>
  <c r="AZ33" i="2"/>
  <c r="AE34" i="2"/>
  <c r="AF34" i="2"/>
  <c r="AG34" i="2"/>
  <c r="AH34" i="2"/>
  <c r="AI34" i="2"/>
  <c r="AK34" i="2"/>
  <c r="AL34" i="2"/>
  <c r="AM34" i="2"/>
  <c r="AN34" i="2"/>
  <c r="AO34" i="2"/>
  <c r="AP34" i="2"/>
  <c r="AR34" i="2"/>
  <c r="AS34" i="2"/>
  <c r="AT34" i="2"/>
  <c r="AW34" i="2"/>
  <c r="AX34" i="2"/>
  <c r="AY34" i="2"/>
  <c r="AZ34" i="2"/>
  <c r="AE35" i="2"/>
  <c r="AF35" i="2"/>
  <c r="AG35" i="2"/>
  <c r="AH35" i="2"/>
  <c r="AI35" i="2"/>
  <c r="AK35" i="2"/>
  <c r="AL35" i="2"/>
  <c r="AM35" i="2"/>
  <c r="AN35" i="2"/>
  <c r="AO35" i="2"/>
  <c r="AP35" i="2"/>
  <c r="AR35" i="2"/>
  <c r="AS35" i="2"/>
  <c r="AT35" i="2"/>
  <c r="AW35" i="2"/>
  <c r="AX35" i="2"/>
  <c r="AY35" i="2"/>
  <c r="AZ35" i="2"/>
  <c r="AE36" i="2"/>
  <c r="AF36" i="2"/>
  <c r="AG36" i="2"/>
  <c r="AH36" i="2"/>
  <c r="AI36" i="2"/>
  <c r="AK36" i="2"/>
  <c r="AL36" i="2"/>
  <c r="AM36" i="2"/>
  <c r="AN36" i="2"/>
  <c r="AO36" i="2"/>
  <c r="AP36" i="2"/>
  <c r="AR36" i="2"/>
  <c r="AS36" i="2"/>
  <c r="AT36" i="2"/>
  <c r="AW36" i="2"/>
  <c r="AX36" i="2"/>
  <c r="AY36" i="2"/>
  <c r="AZ36" i="2"/>
  <c r="AE37" i="2"/>
  <c r="AF37" i="2"/>
  <c r="AG37" i="2"/>
  <c r="AH37" i="2"/>
  <c r="AI37" i="2"/>
  <c r="AK37" i="2"/>
  <c r="AL37" i="2"/>
  <c r="AM37" i="2"/>
  <c r="AN37" i="2"/>
  <c r="AO37" i="2"/>
  <c r="AP37" i="2"/>
  <c r="AR37" i="2"/>
  <c r="AS37" i="2"/>
  <c r="AT37" i="2"/>
  <c r="AW37" i="2"/>
  <c r="AX37" i="2"/>
  <c r="AY37" i="2"/>
  <c r="AZ37" i="2"/>
  <c r="AE38" i="2"/>
  <c r="AF38" i="2"/>
  <c r="AG38" i="2"/>
  <c r="AH38" i="2"/>
  <c r="AI38" i="2"/>
  <c r="AK38" i="2"/>
  <c r="AL38" i="2"/>
  <c r="AM38" i="2"/>
  <c r="AN38" i="2"/>
  <c r="AO38" i="2"/>
  <c r="AP38" i="2"/>
  <c r="AR38" i="2"/>
  <c r="AS38" i="2"/>
  <c r="AT38" i="2"/>
  <c r="AW38" i="2"/>
  <c r="AX38" i="2"/>
  <c r="AY38" i="2"/>
  <c r="AZ38" i="2"/>
  <c r="AE39" i="2"/>
  <c r="AF39" i="2"/>
  <c r="AG39" i="2"/>
  <c r="AH39" i="2"/>
  <c r="AI39" i="2"/>
  <c r="AK39" i="2"/>
  <c r="AL39" i="2"/>
  <c r="AM39" i="2"/>
  <c r="AN39" i="2"/>
  <c r="AO39" i="2"/>
  <c r="AP39" i="2"/>
  <c r="AR39" i="2"/>
  <c r="AS39" i="2"/>
  <c r="AT39" i="2"/>
  <c r="AW39" i="2"/>
  <c r="AX39" i="2"/>
  <c r="AY39" i="2"/>
  <c r="AZ39" i="2"/>
  <c r="AE40" i="2"/>
  <c r="AF40" i="2"/>
  <c r="AG40" i="2"/>
  <c r="AH40" i="2"/>
  <c r="AI40" i="2"/>
  <c r="AK40" i="2"/>
  <c r="AL40" i="2"/>
  <c r="AM40" i="2"/>
  <c r="AN40" i="2"/>
  <c r="AO40" i="2"/>
  <c r="AP40" i="2"/>
  <c r="AR40" i="2"/>
  <c r="AS40" i="2"/>
  <c r="AT40" i="2"/>
  <c r="AW40" i="2"/>
  <c r="AX40" i="2"/>
  <c r="AY40" i="2"/>
  <c r="AZ40" i="2"/>
  <c r="AE41" i="2"/>
  <c r="AF41" i="2"/>
  <c r="AG41" i="2"/>
  <c r="AH41" i="2"/>
  <c r="AI41" i="2"/>
  <c r="AK41" i="2"/>
  <c r="AL41" i="2"/>
  <c r="AM41" i="2"/>
  <c r="AN41" i="2"/>
  <c r="AO41" i="2"/>
  <c r="AP41" i="2"/>
  <c r="AR41" i="2"/>
  <c r="AS41" i="2"/>
  <c r="AT41" i="2"/>
  <c r="AW41" i="2"/>
  <c r="AX41" i="2"/>
  <c r="AY41" i="2"/>
  <c r="AZ41" i="2"/>
  <c r="AE42" i="2"/>
  <c r="AF42" i="2"/>
  <c r="AG42" i="2"/>
  <c r="AH42" i="2"/>
  <c r="AI42" i="2"/>
  <c r="AK42" i="2"/>
  <c r="AL42" i="2"/>
  <c r="AM42" i="2"/>
  <c r="AN42" i="2"/>
  <c r="AO42" i="2"/>
  <c r="AP42" i="2"/>
  <c r="AR42" i="2"/>
  <c r="AS42" i="2"/>
  <c r="AT42" i="2"/>
  <c r="AW42" i="2"/>
  <c r="AX42" i="2"/>
  <c r="AY42" i="2"/>
  <c r="AZ42" i="2"/>
  <c r="AE43" i="2"/>
  <c r="AF43" i="2"/>
  <c r="AG43" i="2"/>
  <c r="AH43" i="2"/>
  <c r="AI43" i="2"/>
  <c r="AK43" i="2"/>
  <c r="AL43" i="2"/>
  <c r="AM43" i="2"/>
  <c r="AN43" i="2"/>
  <c r="AO43" i="2"/>
  <c r="AP43" i="2"/>
  <c r="AR43" i="2"/>
  <c r="AS43" i="2"/>
  <c r="AT43" i="2"/>
  <c r="AW43" i="2"/>
  <c r="AX43" i="2"/>
  <c r="AY43" i="2"/>
  <c r="AZ43" i="2"/>
  <c r="AE44" i="2"/>
  <c r="AF44" i="2"/>
  <c r="AG44" i="2"/>
  <c r="AH44" i="2"/>
  <c r="AI44" i="2"/>
  <c r="AK44" i="2"/>
  <c r="AL44" i="2"/>
  <c r="AM44" i="2"/>
  <c r="AN44" i="2"/>
  <c r="AO44" i="2"/>
  <c r="AP44" i="2"/>
  <c r="AR44" i="2"/>
  <c r="AS44" i="2"/>
  <c r="AT44" i="2"/>
  <c r="AW44" i="2"/>
  <c r="AX44" i="2"/>
  <c r="AY44" i="2"/>
  <c r="AZ44" i="2"/>
  <c r="AE45" i="2"/>
  <c r="AF45" i="2"/>
  <c r="AG45" i="2"/>
  <c r="AH45" i="2"/>
  <c r="AI45" i="2"/>
  <c r="AK45" i="2"/>
  <c r="AL45" i="2"/>
  <c r="AM45" i="2"/>
  <c r="AN45" i="2"/>
  <c r="AO45" i="2"/>
  <c r="AP45" i="2"/>
  <c r="AR45" i="2"/>
  <c r="AS45" i="2"/>
  <c r="AT45" i="2"/>
  <c r="AW45" i="2"/>
  <c r="AX45" i="2"/>
  <c r="AY45" i="2"/>
  <c r="AZ45" i="2"/>
  <c r="AE46" i="2"/>
  <c r="AF46" i="2"/>
  <c r="AG46" i="2"/>
  <c r="AH46" i="2"/>
  <c r="AI46" i="2"/>
  <c r="AK46" i="2"/>
  <c r="AL46" i="2"/>
  <c r="AM46" i="2"/>
  <c r="AN46" i="2"/>
  <c r="AO46" i="2"/>
  <c r="AP46" i="2"/>
  <c r="AR46" i="2"/>
  <c r="AS46" i="2"/>
  <c r="AT46" i="2"/>
  <c r="AW46" i="2"/>
  <c r="AX46" i="2"/>
  <c r="AY46" i="2"/>
  <c r="AZ46" i="2"/>
  <c r="AE47" i="2"/>
  <c r="AF47" i="2"/>
  <c r="AG47" i="2"/>
  <c r="AH47" i="2"/>
  <c r="AI47" i="2"/>
  <c r="AK47" i="2"/>
  <c r="AL47" i="2"/>
  <c r="AM47" i="2"/>
  <c r="AN47" i="2"/>
  <c r="AO47" i="2"/>
  <c r="AP47" i="2"/>
  <c r="AR47" i="2"/>
  <c r="AS47" i="2"/>
  <c r="AT47" i="2"/>
  <c r="AW47" i="2"/>
  <c r="AX47" i="2"/>
  <c r="AY47" i="2"/>
  <c r="AZ47" i="2"/>
  <c r="AE48" i="2"/>
  <c r="AF48" i="2"/>
  <c r="AG48" i="2"/>
  <c r="AH48" i="2"/>
  <c r="AI48" i="2"/>
  <c r="AK48" i="2"/>
  <c r="AL48" i="2"/>
  <c r="AM48" i="2"/>
  <c r="AN48" i="2"/>
  <c r="AO48" i="2"/>
  <c r="AP48" i="2"/>
  <c r="AR48" i="2"/>
  <c r="AS48" i="2"/>
  <c r="AT48" i="2"/>
  <c r="AW48" i="2"/>
  <c r="AX48" i="2"/>
  <c r="AY48" i="2"/>
  <c r="AZ48" i="2"/>
  <c r="AE49" i="2"/>
  <c r="AF49" i="2"/>
  <c r="AG49" i="2"/>
  <c r="AH49" i="2"/>
  <c r="AI49" i="2"/>
  <c r="AK49" i="2"/>
  <c r="AL49" i="2"/>
  <c r="AM49" i="2"/>
  <c r="AN49" i="2"/>
  <c r="AO49" i="2"/>
  <c r="AP49" i="2"/>
  <c r="AR49" i="2"/>
  <c r="AS49" i="2"/>
  <c r="AT49" i="2"/>
  <c r="AW49" i="2"/>
  <c r="AX49" i="2"/>
  <c r="AY49" i="2"/>
  <c r="AZ49" i="2"/>
  <c r="AE50" i="2"/>
  <c r="AF50" i="2"/>
  <c r="AG50" i="2"/>
  <c r="AH50" i="2"/>
  <c r="AI50" i="2"/>
  <c r="AK50" i="2"/>
  <c r="AL50" i="2"/>
  <c r="AM50" i="2"/>
  <c r="AN50" i="2"/>
  <c r="AO50" i="2"/>
  <c r="AP50" i="2"/>
  <c r="AR50" i="2"/>
  <c r="AS50" i="2"/>
  <c r="AT50" i="2"/>
  <c r="AW50" i="2"/>
  <c r="AX50" i="2"/>
  <c r="AY50" i="2"/>
  <c r="AZ50" i="2"/>
  <c r="AE51" i="2"/>
  <c r="AF51" i="2"/>
  <c r="AG51" i="2"/>
  <c r="AH51" i="2"/>
  <c r="AI51" i="2"/>
  <c r="AK51" i="2"/>
  <c r="AL51" i="2"/>
  <c r="AM51" i="2"/>
  <c r="AN51" i="2"/>
  <c r="AO51" i="2"/>
  <c r="AP51" i="2"/>
  <c r="AR51" i="2"/>
  <c r="AS51" i="2"/>
  <c r="AT51" i="2"/>
  <c r="AW51" i="2"/>
  <c r="AX51" i="2"/>
  <c r="AY51" i="2"/>
  <c r="AZ51" i="2"/>
  <c r="AE52" i="2"/>
  <c r="AF52" i="2"/>
  <c r="AG52" i="2"/>
  <c r="AH52" i="2"/>
  <c r="AI52" i="2"/>
  <c r="AK52" i="2"/>
  <c r="AL52" i="2"/>
  <c r="AM52" i="2"/>
  <c r="AN52" i="2"/>
  <c r="AO52" i="2"/>
  <c r="AP52" i="2"/>
  <c r="AR52" i="2"/>
  <c r="AS52" i="2"/>
  <c r="AT52" i="2"/>
  <c r="AW52" i="2"/>
  <c r="AX52" i="2"/>
  <c r="AY52" i="2"/>
  <c r="AZ52" i="2"/>
  <c r="AE53" i="2"/>
  <c r="AF53" i="2"/>
  <c r="AG53" i="2"/>
  <c r="AH53" i="2"/>
  <c r="AI53" i="2"/>
  <c r="AK53" i="2"/>
  <c r="AL53" i="2"/>
  <c r="AM53" i="2"/>
  <c r="AN53" i="2"/>
  <c r="AO53" i="2"/>
  <c r="AP53" i="2"/>
  <c r="AR53" i="2"/>
  <c r="AS53" i="2"/>
  <c r="AT53" i="2"/>
  <c r="AW53" i="2"/>
  <c r="AX53" i="2"/>
  <c r="AY53" i="2"/>
  <c r="AZ53" i="2"/>
  <c r="AE54" i="2"/>
  <c r="AF54" i="2"/>
  <c r="AG54" i="2"/>
  <c r="AH54" i="2"/>
  <c r="AI54" i="2"/>
  <c r="AK54" i="2"/>
  <c r="AL54" i="2"/>
  <c r="AM54" i="2"/>
  <c r="AN54" i="2"/>
  <c r="AO54" i="2"/>
  <c r="AP54" i="2"/>
  <c r="AR54" i="2"/>
  <c r="AS54" i="2"/>
  <c r="AT54" i="2"/>
  <c r="AW54" i="2"/>
  <c r="AX54" i="2"/>
  <c r="AY54" i="2"/>
  <c r="AZ54" i="2"/>
  <c r="AE55" i="2"/>
  <c r="AF55" i="2"/>
  <c r="AG55" i="2"/>
  <c r="AH55" i="2"/>
  <c r="AI55" i="2"/>
  <c r="AK55" i="2"/>
  <c r="AL55" i="2"/>
  <c r="AM55" i="2"/>
  <c r="AN55" i="2"/>
  <c r="AO55" i="2"/>
  <c r="AP55" i="2"/>
  <c r="AR55" i="2"/>
  <c r="AS55" i="2"/>
  <c r="AT55" i="2"/>
  <c r="AW55" i="2"/>
  <c r="AX55" i="2"/>
  <c r="AY55" i="2"/>
  <c r="AZ55" i="2"/>
  <c r="AE56" i="2"/>
  <c r="AF56" i="2"/>
  <c r="AG56" i="2"/>
  <c r="AH56" i="2"/>
  <c r="AI56" i="2"/>
  <c r="AK56" i="2"/>
  <c r="AL56" i="2"/>
  <c r="AM56" i="2"/>
  <c r="AN56" i="2"/>
  <c r="AO56" i="2"/>
  <c r="AP56" i="2"/>
  <c r="AR56" i="2"/>
  <c r="AS56" i="2"/>
  <c r="AT56" i="2"/>
  <c r="AW56" i="2"/>
  <c r="AX56" i="2"/>
  <c r="AY56" i="2"/>
  <c r="AZ56" i="2"/>
  <c r="AE57" i="2"/>
  <c r="AF57" i="2"/>
  <c r="AG57" i="2"/>
  <c r="AH57" i="2"/>
  <c r="AI57" i="2"/>
  <c r="AK57" i="2"/>
  <c r="AL57" i="2"/>
  <c r="AM57" i="2"/>
  <c r="AN57" i="2"/>
  <c r="AO57" i="2"/>
  <c r="AP57" i="2"/>
  <c r="AR57" i="2"/>
  <c r="AS57" i="2"/>
  <c r="AT57" i="2"/>
  <c r="AW57" i="2"/>
  <c r="AX57" i="2"/>
  <c r="AY57" i="2"/>
  <c r="AZ57" i="2"/>
  <c r="AE58" i="2"/>
  <c r="AF58" i="2"/>
  <c r="AG58" i="2"/>
  <c r="AH58" i="2"/>
  <c r="AI58" i="2"/>
  <c r="AK58" i="2"/>
  <c r="AL58" i="2"/>
  <c r="AM58" i="2"/>
  <c r="AN58" i="2"/>
  <c r="AO58" i="2"/>
  <c r="AP58" i="2"/>
  <c r="AR58" i="2"/>
  <c r="AS58" i="2"/>
  <c r="AT58" i="2"/>
  <c r="AW58" i="2"/>
  <c r="AX58" i="2"/>
  <c r="AY58" i="2"/>
  <c r="AZ58" i="2"/>
  <c r="AE59" i="2"/>
  <c r="AF59" i="2"/>
  <c r="AG59" i="2"/>
  <c r="AH59" i="2"/>
  <c r="AI59" i="2"/>
  <c r="AK59" i="2"/>
  <c r="AL59" i="2"/>
  <c r="AM59" i="2"/>
  <c r="AN59" i="2"/>
  <c r="AO59" i="2"/>
  <c r="AP59" i="2"/>
  <c r="AR59" i="2"/>
  <c r="AS59" i="2"/>
  <c r="AT59" i="2"/>
  <c r="AW59" i="2"/>
  <c r="AX59" i="2"/>
  <c r="AY59" i="2"/>
  <c r="AZ59" i="2"/>
  <c r="AE60" i="2"/>
  <c r="AF60" i="2"/>
  <c r="AG60" i="2"/>
  <c r="AH60" i="2"/>
  <c r="AI60" i="2"/>
  <c r="AK60" i="2"/>
  <c r="AL60" i="2"/>
  <c r="AM60" i="2"/>
  <c r="AN60" i="2"/>
  <c r="AO60" i="2"/>
  <c r="AP60" i="2"/>
  <c r="AR60" i="2"/>
  <c r="AS60" i="2"/>
  <c r="AT60" i="2"/>
  <c r="AW60" i="2"/>
  <c r="AX60" i="2"/>
  <c r="AY60" i="2"/>
  <c r="AZ60" i="2"/>
  <c r="AE61" i="2"/>
  <c r="AF61" i="2"/>
  <c r="AG61" i="2"/>
  <c r="AH61" i="2"/>
  <c r="AI61" i="2"/>
  <c r="AK61" i="2"/>
  <c r="AL61" i="2"/>
  <c r="AM61" i="2"/>
  <c r="AN61" i="2"/>
  <c r="AO61" i="2"/>
  <c r="AP61" i="2"/>
  <c r="AR61" i="2"/>
  <c r="AS61" i="2"/>
  <c r="AT61" i="2"/>
  <c r="AW61" i="2"/>
  <c r="AX61" i="2"/>
  <c r="AY61" i="2"/>
  <c r="AZ61" i="2"/>
  <c r="AE62" i="2"/>
  <c r="AF62" i="2"/>
  <c r="AG62" i="2"/>
  <c r="AH62" i="2"/>
  <c r="AI62" i="2"/>
  <c r="AK62" i="2"/>
  <c r="AL62" i="2"/>
  <c r="AM62" i="2"/>
  <c r="AN62" i="2"/>
  <c r="AO62" i="2"/>
  <c r="AP62" i="2"/>
  <c r="AR62" i="2"/>
  <c r="AS62" i="2"/>
  <c r="AT62" i="2"/>
  <c r="AW62" i="2"/>
  <c r="AX62" i="2"/>
  <c r="AY62" i="2"/>
  <c r="AZ62" i="2"/>
  <c r="AE63" i="2"/>
  <c r="AF63" i="2"/>
  <c r="AG63" i="2"/>
  <c r="AH63" i="2"/>
  <c r="AI63" i="2"/>
  <c r="AK63" i="2"/>
  <c r="AL63" i="2"/>
  <c r="AM63" i="2"/>
  <c r="AN63" i="2"/>
  <c r="AO63" i="2"/>
  <c r="AP63" i="2"/>
  <c r="AR63" i="2"/>
  <c r="AS63" i="2"/>
  <c r="AT63" i="2"/>
  <c r="AW63" i="2"/>
  <c r="AX63" i="2"/>
  <c r="AY63" i="2"/>
  <c r="AZ63" i="2"/>
  <c r="AE64" i="2"/>
  <c r="AF64" i="2"/>
  <c r="AG64" i="2"/>
  <c r="AH64" i="2"/>
  <c r="AI64" i="2"/>
  <c r="AK64" i="2"/>
  <c r="AL64" i="2"/>
  <c r="AM64" i="2"/>
  <c r="AN64" i="2"/>
  <c r="AO64" i="2"/>
  <c r="AP64" i="2"/>
  <c r="AR64" i="2"/>
  <c r="AS64" i="2"/>
  <c r="AT64" i="2"/>
  <c r="AW64" i="2"/>
  <c r="AX64" i="2"/>
  <c r="AY64" i="2"/>
  <c r="AZ64" i="2"/>
  <c r="AE65" i="2"/>
  <c r="AF65" i="2"/>
  <c r="AG65" i="2"/>
  <c r="AH65" i="2"/>
  <c r="AI65" i="2"/>
  <c r="AK65" i="2"/>
  <c r="AL65" i="2"/>
  <c r="AM65" i="2"/>
  <c r="AN65" i="2"/>
  <c r="AO65" i="2"/>
  <c r="AP65" i="2"/>
  <c r="AR65" i="2"/>
  <c r="AS65" i="2"/>
  <c r="AT65" i="2"/>
  <c r="AW65" i="2"/>
  <c r="AX65" i="2"/>
  <c r="AY65" i="2"/>
  <c r="AZ65" i="2"/>
  <c r="AE66" i="2"/>
  <c r="AF66" i="2"/>
  <c r="AG66" i="2"/>
  <c r="AH66" i="2"/>
  <c r="AI66" i="2"/>
  <c r="AK66" i="2"/>
  <c r="AL66" i="2"/>
  <c r="AM66" i="2"/>
  <c r="AN66" i="2"/>
  <c r="AO66" i="2"/>
  <c r="AP66" i="2"/>
  <c r="AR66" i="2"/>
  <c r="AS66" i="2"/>
  <c r="AT66" i="2"/>
  <c r="AW66" i="2"/>
  <c r="AX66" i="2"/>
  <c r="AY66" i="2"/>
  <c r="AZ66" i="2"/>
  <c r="AE67" i="2"/>
  <c r="AF67" i="2"/>
  <c r="AG67" i="2"/>
  <c r="AH67" i="2"/>
  <c r="AI67" i="2"/>
  <c r="AK67" i="2"/>
  <c r="AL67" i="2"/>
  <c r="AM67" i="2"/>
  <c r="AN67" i="2"/>
  <c r="AO67" i="2"/>
  <c r="AP67" i="2"/>
  <c r="AR67" i="2"/>
  <c r="AS67" i="2"/>
  <c r="AT67" i="2"/>
  <c r="AW67" i="2"/>
  <c r="AX67" i="2"/>
  <c r="AY67" i="2"/>
  <c r="AZ67" i="2"/>
  <c r="AE68" i="2"/>
  <c r="AF68" i="2"/>
  <c r="AG68" i="2"/>
  <c r="AH68" i="2"/>
  <c r="AI68" i="2"/>
  <c r="AK68" i="2"/>
  <c r="AL68" i="2"/>
  <c r="AM68" i="2"/>
  <c r="AN68" i="2"/>
  <c r="AO68" i="2"/>
  <c r="AP68" i="2"/>
  <c r="AR68" i="2"/>
  <c r="AS68" i="2"/>
  <c r="AT68" i="2"/>
  <c r="AW68" i="2"/>
  <c r="AX68" i="2"/>
  <c r="AY68" i="2"/>
  <c r="AZ68" i="2"/>
  <c r="AE69" i="2"/>
  <c r="AF69" i="2"/>
  <c r="AG69" i="2"/>
  <c r="AH69" i="2"/>
  <c r="AI69" i="2"/>
  <c r="AK69" i="2"/>
  <c r="AL69" i="2"/>
  <c r="AM69" i="2"/>
  <c r="AN69" i="2"/>
  <c r="AO69" i="2"/>
  <c r="AP69" i="2"/>
  <c r="AR69" i="2"/>
  <c r="AS69" i="2"/>
  <c r="AT69" i="2"/>
  <c r="AW69" i="2"/>
  <c r="AX69" i="2"/>
  <c r="AY69" i="2"/>
  <c r="AZ69" i="2"/>
  <c r="AE70" i="2"/>
  <c r="AF70" i="2"/>
  <c r="AG70" i="2"/>
  <c r="AH70" i="2"/>
  <c r="AI70" i="2"/>
  <c r="AK70" i="2"/>
  <c r="AL70" i="2"/>
  <c r="AM70" i="2"/>
  <c r="AN70" i="2"/>
  <c r="AO70" i="2"/>
  <c r="AP70" i="2"/>
  <c r="AR70" i="2"/>
  <c r="AS70" i="2"/>
  <c r="AT70" i="2"/>
  <c r="AW70" i="2"/>
  <c r="AX70" i="2"/>
  <c r="AY70" i="2"/>
  <c r="AZ70" i="2"/>
  <c r="AE71" i="2"/>
  <c r="AF71" i="2"/>
  <c r="AG71" i="2"/>
  <c r="AH71" i="2"/>
  <c r="AI71" i="2"/>
  <c r="AK71" i="2"/>
  <c r="AL71" i="2"/>
  <c r="AM71" i="2"/>
  <c r="AN71" i="2"/>
  <c r="AO71" i="2"/>
  <c r="AP71" i="2"/>
  <c r="AR71" i="2"/>
  <c r="AS71" i="2"/>
  <c r="AT71" i="2"/>
  <c r="AW71" i="2"/>
  <c r="AX71" i="2"/>
  <c r="AY71" i="2"/>
  <c r="AZ71" i="2"/>
  <c r="AE72" i="2"/>
  <c r="AF72" i="2"/>
  <c r="AG72" i="2"/>
  <c r="AH72" i="2"/>
  <c r="AI72" i="2"/>
  <c r="AK72" i="2"/>
  <c r="AL72" i="2"/>
  <c r="AM72" i="2"/>
  <c r="AN72" i="2"/>
  <c r="AO72" i="2"/>
  <c r="AP72" i="2"/>
  <c r="AR72" i="2"/>
  <c r="AS72" i="2"/>
  <c r="AT72" i="2"/>
  <c r="AW72" i="2"/>
  <c r="AX72" i="2"/>
  <c r="AY72" i="2"/>
  <c r="AZ72" i="2"/>
  <c r="AE73" i="2"/>
  <c r="AF73" i="2"/>
  <c r="AG73" i="2"/>
  <c r="AH73" i="2"/>
  <c r="AI73" i="2"/>
  <c r="AK73" i="2"/>
  <c r="AL73" i="2"/>
  <c r="AM73" i="2"/>
  <c r="AN73" i="2"/>
  <c r="AO73" i="2"/>
  <c r="AP73" i="2"/>
  <c r="AR73" i="2"/>
  <c r="AS73" i="2"/>
  <c r="AT73" i="2"/>
  <c r="AW73" i="2"/>
  <c r="AX73" i="2"/>
  <c r="AY73" i="2"/>
  <c r="AZ73" i="2"/>
  <c r="AE74" i="2"/>
  <c r="AF74" i="2"/>
  <c r="AG74" i="2"/>
  <c r="AH74" i="2"/>
  <c r="AI74" i="2"/>
  <c r="AK74" i="2"/>
  <c r="AL74" i="2"/>
  <c r="AM74" i="2"/>
  <c r="AN74" i="2"/>
  <c r="AO74" i="2"/>
  <c r="AP74" i="2"/>
  <c r="AR74" i="2"/>
  <c r="AS74" i="2"/>
  <c r="AT74" i="2"/>
  <c r="AW74" i="2"/>
  <c r="AX74" i="2"/>
  <c r="AY74" i="2"/>
  <c r="AZ74" i="2"/>
  <c r="AE75" i="2"/>
  <c r="AF75" i="2"/>
  <c r="AG75" i="2"/>
  <c r="AH75" i="2"/>
  <c r="AI75" i="2"/>
  <c r="AK75" i="2"/>
  <c r="AL75" i="2"/>
  <c r="AM75" i="2"/>
  <c r="AN75" i="2"/>
  <c r="AO75" i="2"/>
  <c r="AP75" i="2"/>
  <c r="AR75" i="2"/>
  <c r="AS75" i="2"/>
  <c r="AT75" i="2"/>
  <c r="AW75" i="2"/>
  <c r="AX75" i="2"/>
  <c r="AY75" i="2"/>
  <c r="AZ75" i="2"/>
  <c r="AE76" i="2"/>
  <c r="AF76" i="2"/>
  <c r="AG76" i="2"/>
  <c r="AH76" i="2"/>
  <c r="AI76" i="2"/>
  <c r="AK76" i="2"/>
  <c r="AL76" i="2"/>
  <c r="AM76" i="2"/>
  <c r="AN76" i="2"/>
  <c r="AO76" i="2"/>
  <c r="AP76" i="2"/>
  <c r="AR76" i="2"/>
  <c r="AS76" i="2"/>
  <c r="AT76" i="2"/>
  <c r="AW76" i="2"/>
  <c r="AX76" i="2"/>
  <c r="AY76" i="2"/>
  <c r="AZ76" i="2"/>
  <c r="AE77" i="2"/>
  <c r="AF77" i="2"/>
  <c r="AG77" i="2"/>
  <c r="AH77" i="2"/>
  <c r="AI77" i="2"/>
  <c r="AK77" i="2"/>
  <c r="AL77" i="2"/>
  <c r="AM77" i="2"/>
  <c r="AN77" i="2"/>
  <c r="AO77" i="2"/>
  <c r="AP77" i="2"/>
  <c r="AR77" i="2"/>
  <c r="AS77" i="2"/>
  <c r="AT77" i="2"/>
  <c r="AW77" i="2"/>
  <c r="AX77" i="2"/>
  <c r="AY77" i="2"/>
  <c r="AZ77" i="2"/>
  <c r="AE78" i="2"/>
  <c r="AF78" i="2"/>
  <c r="AG78" i="2"/>
  <c r="AH78" i="2"/>
  <c r="AI78" i="2"/>
  <c r="AK78" i="2"/>
  <c r="AL78" i="2"/>
  <c r="AM78" i="2"/>
  <c r="AN78" i="2"/>
  <c r="AO78" i="2"/>
  <c r="AP78" i="2"/>
  <c r="AR78" i="2"/>
  <c r="AS78" i="2"/>
  <c r="AT78" i="2"/>
  <c r="AW78" i="2"/>
  <c r="AX78" i="2"/>
  <c r="AY78" i="2"/>
  <c r="AZ78" i="2"/>
  <c r="AE79" i="2"/>
  <c r="AF79" i="2"/>
  <c r="AG79" i="2"/>
  <c r="AH79" i="2"/>
  <c r="AI79" i="2"/>
  <c r="AK79" i="2"/>
  <c r="AL79" i="2"/>
  <c r="AM79" i="2"/>
  <c r="AN79" i="2"/>
  <c r="AO79" i="2"/>
  <c r="AP79" i="2"/>
  <c r="AR79" i="2"/>
  <c r="AS79" i="2"/>
  <c r="AT79" i="2"/>
  <c r="AW79" i="2"/>
  <c r="AX79" i="2"/>
  <c r="AY79" i="2"/>
  <c r="AZ79" i="2"/>
  <c r="AE80" i="2"/>
  <c r="AF80" i="2"/>
  <c r="AG80" i="2"/>
  <c r="AH80" i="2"/>
  <c r="AI80" i="2"/>
  <c r="AK80" i="2"/>
  <c r="AL80" i="2"/>
  <c r="AM80" i="2"/>
  <c r="AN80" i="2"/>
  <c r="AO80" i="2"/>
  <c r="AP80" i="2"/>
  <c r="AR80" i="2"/>
  <c r="AS80" i="2"/>
  <c r="AT80" i="2"/>
  <c r="AW80" i="2"/>
  <c r="AX80" i="2"/>
  <c r="AY80" i="2"/>
  <c r="AZ80" i="2"/>
  <c r="AE81" i="2"/>
  <c r="AF81" i="2"/>
  <c r="AG81" i="2"/>
  <c r="AH81" i="2"/>
  <c r="AI81" i="2"/>
  <c r="AK81" i="2"/>
  <c r="AL81" i="2"/>
  <c r="AM81" i="2"/>
  <c r="AN81" i="2"/>
  <c r="AO81" i="2"/>
  <c r="AP81" i="2"/>
  <c r="AR81" i="2"/>
  <c r="AS81" i="2"/>
  <c r="AT81" i="2"/>
  <c r="AW81" i="2"/>
  <c r="AX81" i="2"/>
  <c r="AY81" i="2"/>
  <c r="AZ81" i="2"/>
  <c r="AE82" i="2"/>
  <c r="AF82" i="2"/>
  <c r="AG82" i="2"/>
  <c r="AH82" i="2"/>
  <c r="AI82" i="2"/>
  <c r="AK82" i="2"/>
  <c r="AL82" i="2"/>
  <c r="AM82" i="2"/>
  <c r="AN82" i="2"/>
  <c r="AO82" i="2"/>
  <c r="AP82" i="2"/>
  <c r="AR82" i="2"/>
  <c r="AS82" i="2"/>
  <c r="AT82" i="2"/>
  <c r="AW82" i="2"/>
  <c r="AX82" i="2"/>
  <c r="AY82" i="2"/>
  <c r="AZ82" i="2"/>
  <c r="AE83" i="2"/>
  <c r="AF83" i="2"/>
  <c r="AG83" i="2"/>
  <c r="AH83" i="2"/>
  <c r="AI83" i="2"/>
  <c r="AK83" i="2"/>
  <c r="AL83" i="2"/>
  <c r="AM83" i="2"/>
  <c r="AN83" i="2"/>
  <c r="AO83" i="2"/>
  <c r="AP83" i="2"/>
  <c r="AR83" i="2"/>
  <c r="AS83" i="2"/>
  <c r="AT83" i="2"/>
  <c r="AW83" i="2"/>
  <c r="AX83" i="2"/>
  <c r="AY83" i="2"/>
  <c r="AZ83" i="2"/>
  <c r="AE84" i="2"/>
  <c r="AF84" i="2"/>
  <c r="AG84" i="2"/>
  <c r="AH84" i="2"/>
  <c r="AI84" i="2"/>
  <c r="AK84" i="2"/>
  <c r="AL84" i="2"/>
  <c r="AM84" i="2"/>
  <c r="AN84" i="2"/>
  <c r="AO84" i="2"/>
  <c r="AP84" i="2"/>
  <c r="AR84" i="2"/>
  <c r="AS84" i="2"/>
  <c r="AT84" i="2"/>
  <c r="AW84" i="2"/>
  <c r="AX84" i="2"/>
  <c r="AY84" i="2"/>
  <c r="AZ84" i="2"/>
  <c r="AE85" i="2"/>
  <c r="AF85" i="2"/>
  <c r="AG85" i="2"/>
  <c r="AH85" i="2"/>
  <c r="AI85" i="2"/>
  <c r="AK85" i="2"/>
  <c r="AL85" i="2"/>
  <c r="AM85" i="2"/>
  <c r="AN85" i="2"/>
  <c r="AO85" i="2"/>
  <c r="AP85" i="2"/>
  <c r="AR85" i="2"/>
  <c r="AS85" i="2"/>
  <c r="AT85" i="2"/>
  <c r="AW85" i="2"/>
  <c r="AX85" i="2"/>
  <c r="AY85" i="2"/>
  <c r="AZ85" i="2"/>
  <c r="AE86" i="2"/>
  <c r="AF86" i="2"/>
  <c r="AG86" i="2"/>
  <c r="AH86" i="2"/>
  <c r="AI86" i="2"/>
  <c r="AK86" i="2"/>
  <c r="AL86" i="2"/>
  <c r="AM86" i="2"/>
  <c r="AN86" i="2"/>
  <c r="AO86" i="2"/>
  <c r="AP86" i="2"/>
  <c r="AR86" i="2"/>
  <c r="AS86" i="2"/>
  <c r="AT86" i="2"/>
  <c r="AW86" i="2"/>
  <c r="AX86" i="2"/>
  <c r="AY86" i="2"/>
  <c r="AZ86" i="2"/>
  <c r="AE87" i="2"/>
  <c r="AF87" i="2"/>
  <c r="AG87" i="2"/>
  <c r="AH87" i="2"/>
  <c r="AI87" i="2"/>
  <c r="AK87" i="2"/>
  <c r="AL87" i="2"/>
  <c r="AM87" i="2"/>
  <c r="AN87" i="2"/>
  <c r="AO87" i="2"/>
  <c r="AP87" i="2"/>
  <c r="AR87" i="2"/>
  <c r="AS87" i="2"/>
  <c r="AT87" i="2"/>
  <c r="AW87" i="2"/>
  <c r="AX87" i="2"/>
  <c r="AY87" i="2"/>
  <c r="AZ87" i="2"/>
  <c r="AE88" i="2"/>
  <c r="AF88" i="2"/>
  <c r="AG88" i="2"/>
  <c r="AH88" i="2"/>
  <c r="AI88" i="2"/>
  <c r="AK88" i="2"/>
  <c r="AL88" i="2"/>
  <c r="AM88" i="2"/>
  <c r="AN88" i="2"/>
  <c r="AO88" i="2"/>
  <c r="AP88" i="2"/>
  <c r="AR88" i="2"/>
  <c r="AS88" i="2"/>
  <c r="AT88" i="2"/>
  <c r="AW88" i="2"/>
  <c r="AX88" i="2"/>
  <c r="AY88" i="2"/>
  <c r="AZ88" i="2"/>
  <c r="AE89" i="2"/>
  <c r="AF89" i="2"/>
  <c r="AG89" i="2"/>
  <c r="AH89" i="2"/>
  <c r="AI89" i="2"/>
  <c r="AK89" i="2"/>
  <c r="AL89" i="2"/>
  <c r="AM89" i="2"/>
  <c r="AN89" i="2"/>
  <c r="AO89" i="2"/>
  <c r="AP89" i="2"/>
  <c r="AR89" i="2"/>
  <c r="AS89" i="2"/>
  <c r="AT89" i="2"/>
  <c r="AW89" i="2"/>
  <c r="AX89" i="2"/>
  <c r="AY89" i="2"/>
  <c r="AZ89" i="2"/>
  <c r="AE90" i="2"/>
  <c r="AF90" i="2"/>
  <c r="AG90" i="2"/>
  <c r="AH90" i="2"/>
  <c r="AI90" i="2"/>
  <c r="AK90" i="2"/>
  <c r="AL90" i="2"/>
  <c r="AM90" i="2"/>
  <c r="AN90" i="2"/>
  <c r="AO90" i="2"/>
  <c r="AP90" i="2"/>
  <c r="AR90" i="2"/>
  <c r="AS90" i="2"/>
  <c r="AT90" i="2"/>
  <c r="AW90" i="2"/>
  <c r="AX90" i="2"/>
  <c r="AY90" i="2"/>
  <c r="AZ90" i="2"/>
  <c r="AE91" i="2"/>
  <c r="AF91" i="2"/>
  <c r="AG91" i="2"/>
  <c r="AH91" i="2"/>
  <c r="AI91" i="2"/>
  <c r="AK91" i="2"/>
  <c r="AL91" i="2"/>
  <c r="AM91" i="2"/>
  <c r="AN91" i="2"/>
  <c r="AO91" i="2"/>
  <c r="AP91" i="2"/>
  <c r="AR91" i="2"/>
  <c r="AS91" i="2"/>
  <c r="AT91" i="2"/>
  <c r="AW91" i="2"/>
  <c r="AX91" i="2"/>
  <c r="AY91" i="2"/>
  <c r="AZ91" i="2"/>
  <c r="AE92" i="2"/>
  <c r="AF92" i="2"/>
  <c r="AG92" i="2"/>
  <c r="AH92" i="2"/>
  <c r="AI92" i="2"/>
  <c r="AK92" i="2"/>
  <c r="AL92" i="2"/>
  <c r="AM92" i="2"/>
  <c r="AN92" i="2"/>
  <c r="AO92" i="2"/>
  <c r="AP92" i="2"/>
  <c r="AR92" i="2"/>
  <c r="AS92" i="2"/>
  <c r="AT92" i="2"/>
  <c r="AW92" i="2"/>
  <c r="AX92" i="2"/>
  <c r="AY92" i="2"/>
  <c r="AZ92" i="2"/>
  <c r="AE93" i="2"/>
  <c r="AF93" i="2"/>
  <c r="AG93" i="2"/>
  <c r="AH93" i="2"/>
  <c r="AI93" i="2"/>
  <c r="AK93" i="2"/>
  <c r="AL93" i="2"/>
  <c r="AM93" i="2"/>
  <c r="AN93" i="2"/>
  <c r="AO93" i="2"/>
  <c r="AP93" i="2"/>
  <c r="AR93" i="2"/>
  <c r="AS93" i="2"/>
  <c r="AT93" i="2"/>
  <c r="AW93" i="2"/>
  <c r="AX93" i="2"/>
  <c r="AY93" i="2"/>
  <c r="AZ93" i="2"/>
  <c r="AE94" i="2"/>
  <c r="AF94" i="2"/>
  <c r="AG94" i="2"/>
  <c r="AH94" i="2"/>
  <c r="AI94" i="2"/>
  <c r="AK94" i="2"/>
  <c r="AL94" i="2"/>
  <c r="AM94" i="2"/>
  <c r="AN94" i="2"/>
  <c r="AO94" i="2"/>
  <c r="AP94" i="2"/>
  <c r="AR94" i="2"/>
  <c r="AS94" i="2"/>
  <c r="AT94" i="2"/>
  <c r="AW94" i="2"/>
  <c r="AX94" i="2"/>
  <c r="AY94" i="2"/>
  <c r="AZ94" i="2"/>
  <c r="AE95" i="2"/>
  <c r="AF95" i="2"/>
  <c r="AG95" i="2"/>
  <c r="AH95" i="2"/>
  <c r="AI95" i="2"/>
  <c r="AK95" i="2"/>
  <c r="AL95" i="2"/>
  <c r="AM95" i="2"/>
  <c r="AN95" i="2"/>
  <c r="AO95" i="2"/>
  <c r="AP95" i="2"/>
  <c r="AR95" i="2"/>
  <c r="AS95" i="2"/>
  <c r="AT95" i="2"/>
  <c r="AW95" i="2"/>
  <c r="AX95" i="2"/>
  <c r="AY95" i="2"/>
  <c r="AZ95" i="2"/>
  <c r="AE96" i="2"/>
  <c r="AF96" i="2"/>
  <c r="AG96" i="2"/>
  <c r="AH96" i="2"/>
  <c r="AI96" i="2"/>
  <c r="AK96" i="2"/>
  <c r="AL96" i="2"/>
  <c r="AM96" i="2"/>
  <c r="AN96" i="2"/>
  <c r="AO96" i="2"/>
  <c r="AP96" i="2"/>
  <c r="AR96" i="2"/>
  <c r="AS96" i="2"/>
  <c r="AT96" i="2"/>
  <c r="AW96" i="2"/>
  <c r="AX96" i="2"/>
  <c r="AY96" i="2"/>
  <c r="AZ96" i="2"/>
  <c r="AE97" i="2"/>
  <c r="AF97" i="2"/>
  <c r="AG97" i="2"/>
  <c r="AH97" i="2"/>
  <c r="AI97" i="2"/>
  <c r="AK97" i="2"/>
  <c r="AL97" i="2"/>
  <c r="AM97" i="2"/>
  <c r="AN97" i="2"/>
  <c r="AO97" i="2"/>
  <c r="AP97" i="2"/>
  <c r="AR97" i="2"/>
  <c r="AS97" i="2"/>
  <c r="AT97" i="2"/>
  <c r="AW97" i="2"/>
  <c r="AX97" i="2"/>
  <c r="AY97" i="2"/>
  <c r="AZ97" i="2"/>
  <c r="AE98" i="2"/>
  <c r="AF98" i="2"/>
  <c r="AG98" i="2"/>
  <c r="AH98" i="2"/>
  <c r="AI98" i="2"/>
  <c r="AK98" i="2"/>
  <c r="AL98" i="2"/>
  <c r="AM98" i="2"/>
  <c r="AN98" i="2"/>
  <c r="AO98" i="2"/>
  <c r="AP98" i="2"/>
  <c r="AR98" i="2"/>
  <c r="AS98" i="2"/>
  <c r="AT98" i="2"/>
  <c r="AW98" i="2"/>
  <c r="AX98" i="2"/>
  <c r="AY98" i="2"/>
  <c r="AZ98" i="2"/>
  <c r="AE99" i="2"/>
  <c r="AF99" i="2"/>
  <c r="AG99" i="2"/>
  <c r="AH99" i="2"/>
  <c r="AI99" i="2"/>
  <c r="AK99" i="2"/>
  <c r="AL99" i="2"/>
  <c r="AM99" i="2"/>
  <c r="AN99" i="2"/>
  <c r="AO99" i="2"/>
  <c r="AP99" i="2"/>
  <c r="AR99" i="2"/>
  <c r="AS99" i="2"/>
  <c r="AT99" i="2"/>
  <c r="AW99" i="2"/>
  <c r="AX99" i="2"/>
  <c r="AY99" i="2"/>
  <c r="AZ99" i="2"/>
  <c r="AE100" i="2"/>
  <c r="AF100" i="2"/>
  <c r="AG100" i="2"/>
  <c r="AH100" i="2"/>
  <c r="AI100" i="2"/>
  <c r="AK100" i="2"/>
  <c r="AL100" i="2"/>
  <c r="AM100" i="2"/>
  <c r="AN100" i="2"/>
  <c r="AO100" i="2"/>
  <c r="AP100" i="2"/>
  <c r="AR100" i="2"/>
  <c r="AS100" i="2"/>
  <c r="AT100" i="2"/>
  <c r="AW100" i="2"/>
  <c r="AX100" i="2"/>
  <c r="AY100" i="2"/>
  <c r="AZ100" i="2"/>
  <c r="AE101" i="2"/>
  <c r="AF101" i="2"/>
  <c r="AG101" i="2"/>
  <c r="AH101" i="2"/>
  <c r="AI101" i="2"/>
  <c r="AK101" i="2"/>
  <c r="AL101" i="2"/>
  <c r="AM101" i="2"/>
  <c r="AN101" i="2"/>
  <c r="AO101" i="2"/>
  <c r="AP101" i="2"/>
  <c r="AR101" i="2"/>
  <c r="AS101" i="2"/>
  <c r="AT101" i="2"/>
  <c r="AW101" i="2"/>
  <c r="AX101" i="2"/>
  <c r="AY101" i="2"/>
  <c r="AZ101" i="2"/>
  <c r="AE102" i="2"/>
  <c r="AF102" i="2"/>
  <c r="AG102" i="2"/>
  <c r="AH102" i="2"/>
  <c r="AI102" i="2"/>
  <c r="AK102" i="2"/>
  <c r="AL102" i="2"/>
  <c r="AM102" i="2"/>
  <c r="AN102" i="2"/>
  <c r="AO102" i="2"/>
  <c r="AP102" i="2"/>
  <c r="AR102" i="2"/>
  <c r="AS102" i="2"/>
  <c r="AT102" i="2"/>
  <c r="AW102" i="2"/>
  <c r="AX102" i="2"/>
  <c r="AY102" i="2"/>
  <c r="AZ102" i="2"/>
  <c r="AE103" i="2"/>
  <c r="AF103" i="2"/>
  <c r="AG103" i="2"/>
  <c r="AH103" i="2"/>
  <c r="AI103" i="2"/>
  <c r="AK103" i="2"/>
  <c r="AL103" i="2"/>
  <c r="AM103" i="2"/>
  <c r="AN103" i="2"/>
  <c r="AO103" i="2"/>
  <c r="AP103" i="2"/>
  <c r="AR103" i="2"/>
  <c r="AS103" i="2"/>
  <c r="AT103" i="2"/>
  <c r="AW103" i="2"/>
  <c r="AX103" i="2"/>
  <c r="AY103" i="2"/>
  <c r="AZ103" i="2"/>
  <c r="AE104" i="2"/>
  <c r="AF104" i="2"/>
  <c r="AG104" i="2"/>
  <c r="AH104" i="2"/>
  <c r="AI104" i="2"/>
  <c r="AK104" i="2"/>
  <c r="AL104" i="2"/>
  <c r="AM104" i="2"/>
  <c r="AN104" i="2"/>
  <c r="AO104" i="2"/>
  <c r="AP104" i="2"/>
  <c r="AR104" i="2"/>
  <c r="AS104" i="2"/>
  <c r="AT104" i="2"/>
  <c r="AW104" i="2"/>
  <c r="AX104" i="2"/>
  <c r="AY104" i="2"/>
  <c r="AZ104" i="2"/>
  <c r="AE105" i="2"/>
  <c r="AF105" i="2"/>
  <c r="AG105" i="2"/>
  <c r="AH105" i="2"/>
  <c r="AI105" i="2"/>
  <c r="AK105" i="2"/>
  <c r="AL105" i="2"/>
  <c r="AM105" i="2"/>
  <c r="AN105" i="2"/>
  <c r="AO105" i="2"/>
  <c r="AP105" i="2"/>
  <c r="AR105" i="2"/>
  <c r="AS105" i="2"/>
  <c r="AT105" i="2"/>
  <c r="AW105" i="2"/>
  <c r="AX105" i="2"/>
  <c r="AY105" i="2"/>
  <c r="AZ105" i="2"/>
  <c r="AE106" i="2"/>
  <c r="AF106" i="2"/>
  <c r="AG106" i="2"/>
  <c r="AH106" i="2"/>
  <c r="AI106" i="2"/>
  <c r="AK106" i="2"/>
  <c r="AL106" i="2"/>
  <c r="AM106" i="2"/>
  <c r="AN106" i="2"/>
  <c r="AO106" i="2"/>
  <c r="AP106" i="2"/>
  <c r="AR106" i="2"/>
  <c r="AS106" i="2"/>
  <c r="AT106" i="2"/>
  <c r="AW106" i="2"/>
  <c r="AX106" i="2"/>
  <c r="AY106" i="2"/>
  <c r="AZ106" i="2"/>
  <c r="AE107" i="2"/>
  <c r="AF107" i="2"/>
  <c r="AG107" i="2"/>
  <c r="AH107" i="2"/>
  <c r="AI107" i="2"/>
  <c r="AK107" i="2"/>
  <c r="AL107" i="2"/>
  <c r="AM107" i="2"/>
  <c r="AN107" i="2"/>
  <c r="AO107" i="2"/>
  <c r="AP107" i="2"/>
  <c r="AR107" i="2"/>
  <c r="AS107" i="2"/>
  <c r="AT107" i="2"/>
  <c r="AW107" i="2"/>
  <c r="AX107" i="2"/>
  <c r="AY107" i="2"/>
  <c r="AZ107" i="2"/>
  <c r="AE108" i="2"/>
  <c r="AF108" i="2"/>
  <c r="AG108" i="2"/>
  <c r="AH108" i="2"/>
  <c r="AI108" i="2"/>
  <c r="AK108" i="2"/>
  <c r="AL108" i="2"/>
  <c r="AM108" i="2"/>
  <c r="AN108" i="2"/>
  <c r="AO108" i="2"/>
  <c r="AP108" i="2"/>
  <c r="AR108" i="2"/>
  <c r="AS108" i="2"/>
  <c r="AT108" i="2"/>
  <c r="AW108" i="2"/>
  <c r="AX108" i="2"/>
  <c r="AY108" i="2"/>
  <c r="AZ108" i="2"/>
  <c r="AE109" i="2"/>
  <c r="AF109" i="2"/>
  <c r="AG109" i="2"/>
  <c r="AH109" i="2"/>
  <c r="AI109" i="2"/>
  <c r="AK109" i="2"/>
  <c r="AL109" i="2"/>
  <c r="AM109" i="2"/>
  <c r="AN109" i="2"/>
  <c r="AO109" i="2"/>
  <c r="AP109" i="2"/>
  <c r="AR109" i="2"/>
  <c r="AS109" i="2"/>
  <c r="AT109" i="2"/>
  <c r="AW109" i="2"/>
  <c r="AX109" i="2"/>
  <c r="AY109" i="2"/>
  <c r="AZ109" i="2"/>
  <c r="AE110" i="2"/>
  <c r="AF110" i="2"/>
  <c r="AG110" i="2"/>
  <c r="AH110" i="2"/>
  <c r="AI110" i="2"/>
  <c r="AK110" i="2"/>
  <c r="AL110" i="2"/>
  <c r="AM110" i="2"/>
  <c r="AN110" i="2"/>
  <c r="AO110" i="2"/>
  <c r="AP110" i="2"/>
  <c r="AR110" i="2"/>
  <c r="AS110" i="2"/>
  <c r="AT110" i="2"/>
  <c r="AW110" i="2"/>
  <c r="AX110" i="2"/>
  <c r="AY110" i="2"/>
  <c r="AZ110" i="2"/>
  <c r="AE111" i="2"/>
  <c r="AF111" i="2"/>
  <c r="AG111" i="2"/>
  <c r="AH111" i="2"/>
  <c r="AI111" i="2"/>
  <c r="AK111" i="2"/>
  <c r="AL111" i="2"/>
  <c r="AM111" i="2"/>
  <c r="AN111" i="2"/>
  <c r="AO111" i="2"/>
  <c r="AP111" i="2"/>
  <c r="AR111" i="2"/>
  <c r="AS111" i="2"/>
  <c r="AT111" i="2"/>
  <c r="AW111" i="2"/>
  <c r="AX111" i="2"/>
  <c r="AY111" i="2"/>
  <c r="AZ111" i="2"/>
  <c r="AE112" i="2"/>
  <c r="AF112" i="2"/>
  <c r="AG112" i="2"/>
  <c r="AH112" i="2"/>
  <c r="AI112" i="2"/>
  <c r="AK112" i="2"/>
  <c r="AL112" i="2"/>
  <c r="AM112" i="2"/>
  <c r="AN112" i="2"/>
  <c r="AO112" i="2"/>
  <c r="AP112" i="2"/>
  <c r="AR112" i="2"/>
  <c r="AS112" i="2"/>
  <c r="AT112" i="2"/>
  <c r="AW112" i="2"/>
  <c r="AX112" i="2"/>
  <c r="AY112" i="2"/>
  <c r="AZ112" i="2"/>
  <c r="AE113" i="2"/>
  <c r="AF113" i="2"/>
  <c r="AG113" i="2"/>
  <c r="AH113" i="2"/>
  <c r="AI113" i="2"/>
  <c r="AK113" i="2"/>
  <c r="AL113" i="2"/>
  <c r="AM113" i="2"/>
  <c r="AN113" i="2"/>
  <c r="AO113" i="2"/>
  <c r="AP113" i="2"/>
  <c r="AR113" i="2"/>
  <c r="AS113" i="2"/>
  <c r="AT113" i="2"/>
  <c r="AW113" i="2"/>
  <c r="AX113" i="2"/>
  <c r="AY113" i="2"/>
  <c r="AZ113" i="2"/>
  <c r="AE114" i="2"/>
  <c r="AF114" i="2"/>
  <c r="AG114" i="2"/>
  <c r="AH114" i="2"/>
  <c r="AI114" i="2"/>
  <c r="AK114" i="2"/>
  <c r="AL114" i="2"/>
  <c r="AM114" i="2"/>
  <c r="AN114" i="2"/>
  <c r="AO114" i="2"/>
  <c r="AP114" i="2"/>
  <c r="AR114" i="2"/>
  <c r="AS114" i="2"/>
  <c r="AT114" i="2"/>
  <c r="AW114" i="2"/>
  <c r="AX114" i="2"/>
  <c r="AY114" i="2"/>
  <c r="AZ114" i="2"/>
  <c r="AE115" i="2"/>
  <c r="AF115" i="2"/>
  <c r="AG115" i="2"/>
  <c r="AH115" i="2"/>
  <c r="AI115" i="2"/>
  <c r="AK115" i="2"/>
  <c r="AL115" i="2"/>
  <c r="AM115" i="2"/>
  <c r="AN115" i="2"/>
  <c r="AO115" i="2"/>
  <c r="AP115" i="2"/>
  <c r="AR115" i="2"/>
  <c r="AS115" i="2"/>
  <c r="AT115" i="2"/>
  <c r="AW115" i="2"/>
  <c r="AX115" i="2"/>
  <c r="AY115" i="2"/>
  <c r="AZ115" i="2"/>
  <c r="AF116" i="2"/>
  <c r="AG116" i="2"/>
  <c r="AH116" i="2"/>
  <c r="AI116" i="2"/>
  <c r="AK116" i="2"/>
  <c r="AL116" i="2"/>
  <c r="AM116" i="2"/>
  <c r="AN116" i="2"/>
  <c r="AO116" i="2"/>
  <c r="AP116" i="2"/>
  <c r="AR116" i="2"/>
  <c r="AS116" i="2"/>
  <c r="AT116" i="2"/>
  <c r="AW116" i="2"/>
  <c r="AX116" i="2"/>
  <c r="AY116" i="2"/>
  <c r="AZ116" i="2"/>
  <c r="AF5" i="2"/>
  <c r="AG5" i="2"/>
  <c r="AH5" i="2"/>
  <c r="AI5" i="2"/>
  <c r="AK5" i="2"/>
  <c r="AL5" i="2"/>
  <c r="AM5" i="2"/>
  <c r="AN5" i="2"/>
  <c r="AO5" i="2"/>
  <c r="AP5" i="2"/>
  <c r="AR5" i="2"/>
  <c r="AS5" i="2"/>
  <c r="AT5" i="2"/>
  <c r="AW5" i="2"/>
  <c r="AX5" i="2"/>
  <c r="AE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5" i="2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89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AL67" i="6"/>
  <c r="AK67" i="6"/>
  <c r="AJ67" i="6"/>
  <c r="AI67" i="6"/>
  <c r="AH67" i="6"/>
  <c r="AG67" i="6"/>
  <c r="AF67" i="6"/>
  <c r="AE67" i="6"/>
  <c r="AD67" i="6"/>
  <c r="AC67" i="6"/>
  <c r="AB67" i="6"/>
  <c r="AA67" i="6"/>
  <c r="Z67" i="6"/>
  <c r="Y67" i="6"/>
  <c r="X67" i="6"/>
  <c r="W67" i="6"/>
  <c r="AL66" i="6"/>
  <c r="AK66" i="6"/>
  <c r="AJ66" i="6"/>
  <c r="AI66" i="6"/>
  <c r="AH66" i="6"/>
  <c r="AG66" i="6"/>
  <c r="AF66" i="6"/>
  <c r="AE66" i="6"/>
  <c r="AD66" i="6"/>
  <c r="AC66" i="6"/>
  <c r="AB66" i="6"/>
  <c r="AA66" i="6"/>
  <c r="Z66" i="6"/>
  <c r="Y66" i="6"/>
  <c r="X66" i="6"/>
  <c r="W66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AL72" i="7"/>
  <c r="AK72" i="7"/>
  <c r="AJ72" i="7"/>
  <c r="AI72" i="7"/>
  <c r="AH72" i="7"/>
  <c r="AG72" i="7"/>
  <c r="AF72" i="7"/>
  <c r="AE72" i="7"/>
  <c r="AD72" i="7"/>
  <c r="AC72" i="7"/>
  <c r="AB72" i="7"/>
  <c r="AA72" i="7"/>
  <c r="Z72" i="7"/>
  <c r="Y72" i="7"/>
  <c r="X72" i="7"/>
  <c r="W72" i="7"/>
  <c r="AL71" i="7"/>
  <c r="AK71" i="7"/>
  <c r="AJ71" i="7"/>
  <c r="AI71" i="7"/>
  <c r="AH71" i="7"/>
  <c r="AG71" i="7"/>
  <c r="AF71" i="7"/>
  <c r="AE71" i="7"/>
  <c r="AD71" i="7"/>
  <c r="AC71" i="7"/>
  <c r="AB71" i="7"/>
  <c r="AA71" i="7"/>
  <c r="Z71" i="7"/>
  <c r="Y71" i="7"/>
  <c r="X71" i="7"/>
  <c r="W71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Z66" i="7"/>
  <c r="Y66" i="7"/>
  <c r="X66" i="7"/>
  <c r="W66" i="7"/>
  <c r="AL65" i="7"/>
  <c r="AK65" i="7"/>
  <c r="AJ65" i="7"/>
  <c r="AI65" i="7"/>
  <c r="AH65" i="7"/>
  <c r="AG65" i="7"/>
  <c r="AF65" i="7"/>
  <c r="AE65" i="7"/>
  <c r="AD65" i="7"/>
  <c r="AC65" i="7"/>
  <c r="AB65" i="7"/>
  <c r="AA65" i="7"/>
  <c r="Z65" i="7"/>
  <c r="Y65" i="7"/>
  <c r="X65" i="7"/>
  <c r="W65" i="7"/>
  <c r="AL64" i="7"/>
  <c r="AK64" i="7"/>
  <c r="AJ64" i="7"/>
  <c r="AI64" i="7"/>
  <c r="AH64" i="7"/>
  <c r="AG64" i="7"/>
  <c r="AF64" i="7"/>
  <c r="AE64" i="7"/>
  <c r="AD64" i="7"/>
  <c r="AC64" i="7"/>
  <c r="AB64" i="7"/>
  <c r="AA64" i="7"/>
  <c r="Z64" i="7"/>
  <c r="Y64" i="7"/>
  <c r="X64" i="7"/>
  <c r="W64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AL62" i="7"/>
  <c r="AK62" i="7"/>
  <c r="AJ62" i="7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AL59" i="7"/>
  <c r="AK59" i="7"/>
  <c r="AJ59" i="7"/>
  <c r="AI59" i="7"/>
  <c r="AH59" i="7"/>
  <c r="AG59" i="7"/>
  <c r="AF59" i="7"/>
  <c r="AE59" i="7"/>
  <c r="AD59" i="7"/>
  <c r="AC59" i="7"/>
  <c r="AB59" i="7"/>
  <c r="AA59" i="7"/>
  <c r="Z59" i="7"/>
  <c r="Y59" i="7"/>
  <c r="X59" i="7"/>
  <c r="W59" i="7"/>
  <c r="AL58" i="7"/>
  <c r="AK58" i="7"/>
  <c r="AJ58" i="7"/>
  <c r="AI58" i="7"/>
  <c r="AH58" i="7"/>
  <c r="AG58" i="7"/>
  <c r="AF58" i="7"/>
  <c r="AE58" i="7"/>
  <c r="AD58" i="7"/>
  <c r="AC58" i="7"/>
  <c r="AB58" i="7"/>
  <c r="AA58" i="7"/>
  <c r="Z58" i="7"/>
  <c r="Y58" i="7"/>
  <c r="X58" i="7"/>
  <c r="W58" i="7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AL43" i="7"/>
  <c r="AK43" i="7"/>
  <c r="AJ43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W8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AL88" i="9"/>
  <c r="AK88" i="9"/>
  <c r="AJ88" i="9"/>
  <c r="AI88" i="9"/>
  <c r="AH88" i="9"/>
  <c r="AG88" i="9"/>
  <c r="AF88" i="9"/>
  <c r="AE88" i="9"/>
  <c r="AD88" i="9"/>
  <c r="AC88" i="9"/>
  <c r="AB88" i="9"/>
  <c r="AA88" i="9"/>
  <c r="Z88" i="9"/>
  <c r="Y88" i="9"/>
  <c r="X88" i="9"/>
  <c r="W88" i="9"/>
  <c r="AL87" i="9"/>
  <c r="AK87" i="9"/>
  <c r="AJ87" i="9"/>
  <c r="AI87" i="9"/>
  <c r="AH87" i="9"/>
  <c r="AG87" i="9"/>
  <c r="AF87" i="9"/>
  <c r="AE87" i="9"/>
  <c r="AD87" i="9"/>
  <c r="AC87" i="9"/>
  <c r="AB87" i="9"/>
  <c r="AA87" i="9"/>
  <c r="Z87" i="9"/>
  <c r="Y87" i="9"/>
  <c r="X87" i="9"/>
  <c r="W87" i="9"/>
  <c r="AL86" i="9"/>
  <c r="AK86" i="9"/>
  <c r="AJ86" i="9"/>
  <c r="AI86" i="9"/>
  <c r="AH86" i="9"/>
  <c r="AG86" i="9"/>
  <c r="AF86" i="9"/>
  <c r="AE86" i="9"/>
  <c r="AD86" i="9"/>
  <c r="AC86" i="9"/>
  <c r="AB86" i="9"/>
  <c r="AA86" i="9"/>
  <c r="Z86" i="9"/>
  <c r="Y86" i="9"/>
  <c r="X86" i="9"/>
  <c r="W86" i="9"/>
  <c r="AL85" i="9"/>
  <c r="AK85" i="9"/>
  <c r="AJ85" i="9"/>
  <c r="AI85" i="9"/>
  <c r="AH85" i="9"/>
  <c r="AG85" i="9"/>
  <c r="AF85" i="9"/>
  <c r="AE85" i="9"/>
  <c r="AD85" i="9"/>
  <c r="AC85" i="9"/>
  <c r="AB85" i="9"/>
  <c r="AA85" i="9"/>
  <c r="Z85" i="9"/>
  <c r="Y85" i="9"/>
  <c r="X85" i="9"/>
  <c r="W85" i="9"/>
  <c r="AL84" i="9"/>
  <c r="AK84" i="9"/>
  <c r="AJ84" i="9"/>
  <c r="AI84" i="9"/>
  <c r="AH84" i="9"/>
  <c r="AG84" i="9"/>
  <c r="AF84" i="9"/>
  <c r="AE84" i="9"/>
  <c r="AD84" i="9"/>
  <c r="AC84" i="9"/>
  <c r="AB84" i="9"/>
  <c r="AA84" i="9"/>
  <c r="Z84" i="9"/>
  <c r="Y84" i="9"/>
  <c r="X84" i="9"/>
  <c r="W84" i="9"/>
  <c r="AL83" i="9"/>
  <c r="AK83" i="9"/>
  <c r="AJ83" i="9"/>
  <c r="AI83" i="9"/>
  <c r="AH83" i="9"/>
  <c r="AG83" i="9"/>
  <c r="AF83" i="9"/>
  <c r="AE83" i="9"/>
  <c r="AD83" i="9"/>
  <c r="AC83" i="9"/>
  <c r="AB83" i="9"/>
  <c r="AA83" i="9"/>
  <c r="Z83" i="9"/>
  <c r="Y83" i="9"/>
  <c r="X83" i="9"/>
  <c r="W83" i="9"/>
  <c r="AL82" i="9"/>
  <c r="AK82" i="9"/>
  <c r="AJ82" i="9"/>
  <c r="AI82" i="9"/>
  <c r="AH82" i="9"/>
  <c r="AG82" i="9"/>
  <c r="AF82" i="9"/>
  <c r="AE82" i="9"/>
  <c r="AD82" i="9"/>
  <c r="AC82" i="9"/>
  <c r="AB82" i="9"/>
  <c r="AA82" i="9"/>
  <c r="Z82" i="9"/>
  <c r="Y82" i="9"/>
  <c r="X82" i="9"/>
  <c r="W82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Z81" i="9"/>
  <c r="Y81" i="9"/>
  <c r="X81" i="9"/>
  <c r="W81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AL79" i="9"/>
  <c r="AK79" i="9"/>
  <c r="AJ79" i="9"/>
  <c r="AI79" i="9"/>
  <c r="AH79" i="9"/>
  <c r="AG79" i="9"/>
  <c r="AF79" i="9"/>
  <c r="AE79" i="9"/>
  <c r="AD79" i="9"/>
  <c r="AC79" i="9"/>
  <c r="AB79" i="9"/>
  <c r="AA79" i="9"/>
  <c r="Z79" i="9"/>
  <c r="Y79" i="9"/>
  <c r="X79" i="9"/>
  <c r="W79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Y78" i="9"/>
  <c r="X78" i="9"/>
  <c r="W78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AL76" i="9"/>
  <c r="AK76" i="9"/>
  <c r="AJ76" i="9"/>
  <c r="AI76" i="9"/>
  <c r="AH76" i="9"/>
  <c r="AG76" i="9"/>
  <c r="AF76" i="9"/>
  <c r="AE76" i="9"/>
  <c r="AD76" i="9"/>
  <c r="AC76" i="9"/>
  <c r="AB76" i="9"/>
  <c r="AA76" i="9"/>
  <c r="Z76" i="9"/>
  <c r="Y76" i="9"/>
  <c r="X76" i="9"/>
  <c r="W76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Z75" i="9"/>
  <c r="Y75" i="9"/>
  <c r="X75" i="9"/>
  <c r="W75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Z74" i="9"/>
  <c r="Y74" i="9"/>
  <c r="X74" i="9"/>
  <c r="W74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Z73" i="9"/>
  <c r="Y73" i="9"/>
  <c r="X73" i="9"/>
  <c r="W73" i="9"/>
  <c r="AL72" i="9"/>
  <c r="AK72" i="9"/>
  <c r="AJ72" i="9"/>
  <c r="AI72" i="9"/>
  <c r="AH72" i="9"/>
  <c r="AG72" i="9"/>
  <c r="AF72" i="9"/>
  <c r="AE72" i="9"/>
  <c r="AD72" i="9"/>
  <c r="AC72" i="9"/>
  <c r="AB72" i="9"/>
  <c r="AA72" i="9"/>
  <c r="Z72" i="9"/>
  <c r="Y72" i="9"/>
  <c r="X72" i="9"/>
  <c r="W72" i="9"/>
  <c r="AL71" i="9"/>
  <c r="AK71" i="9"/>
  <c r="AJ71" i="9"/>
  <c r="AI71" i="9"/>
  <c r="AH71" i="9"/>
  <c r="AG71" i="9"/>
  <c r="AF71" i="9"/>
  <c r="AE71" i="9"/>
  <c r="AD71" i="9"/>
  <c r="AC71" i="9"/>
  <c r="AB71" i="9"/>
  <c r="AA71" i="9"/>
  <c r="Z71" i="9"/>
  <c r="Y71" i="9"/>
  <c r="X71" i="9"/>
  <c r="W71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Z68" i="9"/>
  <c r="Y68" i="9"/>
  <c r="X68" i="9"/>
  <c r="W68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Z67" i="9"/>
  <c r="Y67" i="9"/>
  <c r="X67" i="9"/>
  <c r="W67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Z66" i="9"/>
  <c r="Y66" i="9"/>
  <c r="X66" i="9"/>
  <c r="W66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Z65" i="9"/>
  <c r="Y65" i="9"/>
  <c r="X65" i="9"/>
  <c r="W65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Z64" i="9"/>
  <c r="Y64" i="9"/>
  <c r="X64" i="9"/>
  <c r="W64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Z62" i="9"/>
  <c r="Y62" i="9"/>
  <c r="X62" i="9"/>
  <c r="W62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Z60" i="9"/>
  <c r="Y60" i="9"/>
  <c r="X60" i="9"/>
  <c r="W60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Z59" i="9"/>
  <c r="Y59" i="9"/>
  <c r="X59" i="9"/>
  <c r="W59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Z58" i="9"/>
  <c r="Y58" i="9"/>
  <c r="X58" i="9"/>
  <c r="W58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AL89" i="10"/>
  <c r="AK89" i="10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AL87" i="10"/>
  <c r="AK87" i="10"/>
  <c r="AJ87" i="10"/>
  <c r="AI87" i="10"/>
  <c r="AH87" i="10"/>
  <c r="AG87" i="10"/>
  <c r="AF87" i="10"/>
  <c r="AE87" i="10"/>
  <c r="AD87" i="10"/>
  <c r="AC87" i="10"/>
  <c r="AB87" i="10"/>
  <c r="AA87" i="10"/>
  <c r="Z87" i="10"/>
  <c r="Y87" i="10"/>
  <c r="X87" i="10"/>
  <c r="W87" i="10"/>
  <c r="AL86" i="10"/>
  <c r="AK86" i="10"/>
  <c r="AJ86" i="10"/>
  <c r="AI86" i="10"/>
  <c r="AH86" i="10"/>
  <c r="AG86" i="10"/>
  <c r="AF86" i="10"/>
  <c r="AE86" i="10"/>
  <c r="AD86" i="10"/>
  <c r="AC86" i="10"/>
  <c r="AB86" i="10"/>
  <c r="AA86" i="10"/>
  <c r="Z86" i="10"/>
  <c r="Y86" i="10"/>
  <c r="X86" i="10"/>
  <c r="W86" i="10"/>
  <c r="AL85" i="10"/>
  <c r="AK85" i="10"/>
  <c r="AJ85" i="10"/>
  <c r="AI85" i="10"/>
  <c r="AH85" i="10"/>
  <c r="AG85" i="10"/>
  <c r="AF85" i="10"/>
  <c r="AE85" i="10"/>
  <c r="AD85" i="10"/>
  <c r="AC85" i="10"/>
  <c r="AB85" i="10"/>
  <c r="AA85" i="10"/>
  <c r="Z85" i="10"/>
  <c r="Y85" i="10"/>
  <c r="X85" i="10"/>
  <c r="W85" i="10"/>
  <c r="AL84" i="10"/>
  <c r="AK84" i="10"/>
  <c r="AJ84" i="10"/>
  <c r="AI84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AL82" i="10"/>
  <c r="AK82" i="10"/>
  <c r="AJ82" i="10"/>
  <c r="AI82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AL81" i="10"/>
  <c r="AK81" i="10"/>
  <c r="AJ81" i="10"/>
  <c r="AI81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AL79" i="10"/>
  <c r="AK79" i="10"/>
  <c r="AJ79" i="10"/>
  <c r="AI79" i="10"/>
  <c r="AH79" i="10"/>
  <c r="AG79" i="10"/>
  <c r="AF79" i="10"/>
  <c r="AE79" i="10"/>
  <c r="AD79" i="10"/>
  <c r="AC79" i="10"/>
  <c r="AB79" i="10"/>
  <c r="AA79" i="10"/>
  <c r="Z79" i="10"/>
  <c r="Y79" i="10"/>
  <c r="X79" i="10"/>
  <c r="W79" i="10"/>
  <c r="AL78" i="10"/>
  <c r="AK78" i="10"/>
  <c r="AJ78" i="10"/>
  <c r="AI78" i="10"/>
  <c r="AH78" i="10"/>
  <c r="AG78" i="10"/>
  <c r="AF78" i="10"/>
  <c r="AE78" i="10"/>
  <c r="AD78" i="10"/>
  <c r="AC78" i="10"/>
  <c r="AB78" i="10"/>
  <c r="AA78" i="10"/>
  <c r="Z78" i="10"/>
  <c r="Y78" i="10"/>
  <c r="X78" i="10"/>
  <c r="W78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AL75" i="10"/>
  <c r="AK75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AL74" i="10"/>
  <c r="AK74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AL72" i="10"/>
  <c r="AK72" i="10"/>
  <c r="AJ72" i="10"/>
  <c r="AI72" i="10"/>
  <c r="AH72" i="10"/>
  <c r="AG72" i="10"/>
  <c r="AF72" i="10"/>
  <c r="AE72" i="10"/>
  <c r="AD72" i="10"/>
  <c r="AC72" i="10"/>
  <c r="AB72" i="10"/>
  <c r="AA72" i="10"/>
  <c r="Z72" i="10"/>
  <c r="Y72" i="10"/>
  <c r="X72" i="10"/>
  <c r="W72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AL69" i="10"/>
  <c r="AK69" i="10"/>
  <c r="AJ69" i="10"/>
  <c r="AI69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AL6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AL64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AL61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AL60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AL59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AL89" i="11"/>
  <c r="AK89" i="11"/>
  <c r="AJ89" i="11"/>
  <c r="AI89" i="11"/>
  <c r="AH89" i="11"/>
  <c r="AG89" i="11"/>
  <c r="AF89" i="11"/>
  <c r="AE89" i="11"/>
  <c r="AD89" i="11"/>
  <c r="AC89" i="11"/>
  <c r="AB89" i="11"/>
  <c r="AA89" i="11"/>
  <c r="Z89" i="11"/>
  <c r="Y89" i="11"/>
  <c r="X89" i="11"/>
  <c r="W89" i="11"/>
  <c r="AL88" i="11"/>
  <c r="AK88" i="11"/>
  <c r="AJ88" i="11"/>
  <c r="AI88" i="11"/>
  <c r="AH88" i="11"/>
  <c r="AG88" i="11"/>
  <c r="AF88" i="11"/>
  <c r="AE88" i="11"/>
  <c r="AD88" i="11"/>
  <c r="AC88" i="11"/>
  <c r="AB88" i="11"/>
  <c r="AA88" i="11"/>
  <c r="Z88" i="11"/>
  <c r="Y88" i="11"/>
  <c r="X88" i="11"/>
  <c r="W88" i="11"/>
  <c r="AL87" i="11"/>
  <c r="AK87" i="11"/>
  <c r="AJ87" i="11"/>
  <c r="AI87" i="11"/>
  <c r="AH87" i="11"/>
  <c r="AG87" i="11"/>
  <c r="AF87" i="11"/>
  <c r="AE87" i="11"/>
  <c r="AD87" i="11"/>
  <c r="AC87" i="11"/>
  <c r="AB87" i="11"/>
  <c r="AA87" i="11"/>
  <c r="Z87" i="11"/>
  <c r="Y87" i="11"/>
  <c r="X87" i="11"/>
  <c r="W87" i="11"/>
  <c r="AL86" i="11"/>
  <c r="AK86" i="11"/>
  <c r="AJ86" i="11"/>
  <c r="AI86" i="11"/>
  <c r="AH86" i="11"/>
  <c r="AG86" i="11"/>
  <c r="AF86" i="11"/>
  <c r="AE86" i="11"/>
  <c r="AD86" i="11"/>
  <c r="AC86" i="11"/>
  <c r="AB86" i="11"/>
  <c r="AA86" i="11"/>
  <c r="Z86" i="11"/>
  <c r="Y86" i="11"/>
  <c r="X86" i="11"/>
  <c r="W86" i="11"/>
  <c r="AL85" i="11"/>
  <c r="AK85" i="11"/>
  <c r="AJ85" i="11"/>
  <c r="AI85" i="11"/>
  <c r="AH85" i="11"/>
  <c r="AG85" i="11"/>
  <c r="AF85" i="11"/>
  <c r="AE85" i="11"/>
  <c r="AD85" i="11"/>
  <c r="AC85" i="11"/>
  <c r="AB85" i="11"/>
  <c r="AA85" i="11"/>
  <c r="Z85" i="11"/>
  <c r="Y85" i="11"/>
  <c r="X85" i="11"/>
  <c r="W85" i="11"/>
  <c r="AL84" i="11"/>
  <c r="AK84" i="11"/>
  <c r="AJ84" i="11"/>
  <c r="AI84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AL83" i="11"/>
  <c r="AK83" i="11"/>
  <c r="AJ83" i="11"/>
  <c r="AI83" i="11"/>
  <c r="AH83" i="11"/>
  <c r="AG83" i="11"/>
  <c r="AF83" i="11"/>
  <c r="AE83" i="11"/>
  <c r="AD83" i="11"/>
  <c r="AC83" i="11"/>
  <c r="AB83" i="11"/>
  <c r="AA83" i="11"/>
  <c r="Z83" i="11"/>
  <c r="Y83" i="11"/>
  <c r="X83" i="11"/>
  <c r="W83" i="11"/>
  <c r="AL82" i="11"/>
  <c r="AK82" i="11"/>
  <c r="AJ82" i="11"/>
  <c r="AI82" i="11"/>
  <c r="AH82" i="11"/>
  <c r="AG82" i="11"/>
  <c r="AF82" i="11"/>
  <c r="AE82" i="11"/>
  <c r="AD82" i="11"/>
  <c r="AC82" i="11"/>
  <c r="AB82" i="11"/>
  <c r="AA82" i="11"/>
  <c r="Z82" i="11"/>
  <c r="Y82" i="11"/>
  <c r="X82" i="11"/>
  <c r="W82" i="11"/>
  <c r="AL81" i="11"/>
  <c r="AK81" i="11"/>
  <c r="AJ81" i="11"/>
  <c r="AI81" i="11"/>
  <c r="AH81" i="11"/>
  <c r="AG81" i="11"/>
  <c r="AF81" i="11"/>
  <c r="AE81" i="11"/>
  <c r="AD81" i="11"/>
  <c r="AC81" i="11"/>
  <c r="AB81" i="11"/>
  <c r="AA81" i="11"/>
  <c r="Z81" i="11"/>
  <c r="Y81" i="11"/>
  <c r="X81" i="11"/>
  <c r="W81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AL79" i="11"/>
  <c r="AK79" i="11"/>
  <c r="AJ79" i="11"/>
  <c r="AI79" i="11"/>
  <c r="AH79" i="11"/>
  <c r="AG79" i="11"/>
  <c r="AF79" i="11"/>
  <c r="AE79" i="11"/>
  <c r="AD79" i="11"/>
  <c r="AC79" i="11"/>
  <c r="AB79" i="11"/>
  <c r="AA79" i="11"/>
  <c r="Z79" i="11"/>
  <c r="Y79" i="11"/>
  <c r="X79" i="11"/>
  <c r="W79" i="11"/>
  <c r="AL78" i="11"/>
  <c r="AK78" i="11"/>
  <c r="AJ78" i="11"/>
  <c r="AI78" i="11"/>
  <c r="AH78" i="11"/>
  <c r="AG78" i="11"/>
  <c r="AF78" i="11"/>
  <c r="AE78" i="11"/>
  <c r="AD78" i="11"/>
  <c r="AC78" i="11"/>
  <c r="AB78" i="11"/>
  <c r="AA78" i="11"/>
  <c r="Z78" i="11"/>
  <c r="Y78" i="11"/>
  <c r="X78" i="11"/>
  <c r="W78" i="11"/>
  <c r="AL77" i="11"/>
  <c r="AK77" i="11"/>
  <c r="AJ77" i="11"/>
  <c r="AI77" i="11"/>
  <c r="AH77" i="11"/>
  <c r="AG77" i="11"/>
  <c r="AF77" i="11"/>
  <c r="AE77" i="11"/>
  <c r="AD77" i="11"/>
  <c r="AC77" i="11"/>
  <c r="AB77" i="11"/>
  <c r="AA77" i="11"/>
  <c r="Z77" i="11"/>
  <c r="Y77" i="11"/>
  <c r="X77" i="11"/>
  <c r="W77" i="11"/>
  <c r="AL76" i="11"/>
  <c r="AK76" i="11"/>
  <c r="AJ76" i="11"/>
  <c r="AI76" i="11"/>
  <c r="AH76" i="11"/>
  <c r="AG76" i="11"/>
  <c r="AF76" i="11"/>
  <c r="AE76" i="11"/>
  <c r="AD76" i="11"/>
  <c r="AC76" i="11"/>
  <c r="AB76" i="11"/>
  <c r="AA76" i="11"/>
  <c r="Z76" i="11"/>
  <c r="Y76" i="11"/>
  <c r="X76" i="11"/>
  <c r="W76" i="11"/>
  <c r="AL75" i="11"/>
  <c r="AK75" i="11"/>
  <c r="AJ75" i="11"/>
  <c r="AI75" i="11"/>
  <c r="AH75" i="11"/>
  <c r="AG75" i="11"/>
  <c r="AF75" i="11"/>
  <c r="AE75" i="11"/>
  <c r="AD75" i="11"/>
  <c r="AC75" i="11"/>
  <c r="AB75" i="11"/>
  <c r="AA75" i="11"/>
  <c r="Z75" i="11"/>
  <c r="Y75" i="11"/>
  <c r="X75" i="11"/>
  <c r="W75" i="11"/>
  <c r="AL74" i="11"/>
  <c r="AK74" i="11"/>
  <c r="AJ74" i="11"/>
  <c r="AI74" i="11"/>
  <c r="AH74" i="11"/>
  <c r="AG74" i="11"/>
  <c r="AF74" i="11"/>
  <c r="AE74" i="11"/>
  <c r="AD74" i="11"/>
  <c r="AC74" i="11"/>
  <c r="AB74" i="11"/>
  <c r="AA74" i="11"/>
  <c r="Z74" i="11"/>
  <c r="Y74" i="11"/>
  <c r="X74" i="11"/>
  <c r="W74" i="11"/>
  <c r="AL73" i="11"/>
  <c r="AK73" i="11"/>
  <c r="AJ73" i="11"/>
  <c r="AI73" i="11"/>
  <c r="AH73" i="11"/>
  <c r="AG73" i="11"/>
  <c r="AF73" i="11"/>
  <c r="AE73" i="11"/>
  <c r="AD73" i="11"/>
  <c r="AC73" i="11"/>
  <c r="AB73" i="11"/>
  <c r="AA73" i="11"/>
  <c r="Z73" i="11"/>
  <c r="Y73" i="11"/>
  <c r="X73" i="11"/>
  <c r="W73" i="11"/>
  <c r="AL72" i="11"/>
  <c r="AK72" i="11"/>
  <c r="AJ72" i="11"/>
  <c r="AI72" i="11"/>
  <c r="AH72" i="11"/>
  <c r="AG72" i="11"/>
  <c r="AF72" i="11"/>
  <c r="AE72" i="11"/>
  <c r="AD72" i="11"/>
  <c r="AC72" i="11"/>
  <c r="AB72" i="11"/>
  <c r="AA72" i="11"/>
  <c r="Z72" i="11"/>
  <c r="Y72" i="11"/>
  <c r="X72" i="11"/>
  <c r="W72" i="11"/>
  <c r="AL71" i="11"/>
  <c r="AK71" i="11"/>
  <c r="AJ71" i="11"/>
  <c r="AI71" i="11"/>
  <c r="AH71" i="11"/>
  <c r="AG71" i="11"/>
  <c r="AF71" i="11"/>
  <c r="AE71" i="11"/>
  <c r="AD71" i="11"/>
  <c r="AC71" i="11"/>
  <c r="AB71" i="11"/>
  <c r="AA71" i="11"/>
  <c r="Z71" i="11"/>
  <c r="Y71" i="11"/>
  <c r="X71" i="11"/>
  <c r="W71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AL69" i="11"/>
  <c r="AK69" i="11"/>
  <c r="AJ69" i="11"/>
  <c r="AI69" i="11"/>
  <c r="AH69" i="11"/>
  <c r="AG69" i="11"/>
  <c r="AF69" i="11"/>
  <c r="AE69" i="11"/>
  <c r="AD69" i="11"/>
  <c r="AC69" i="11"/>
  <c r="AB69" i="11"/>
  <c r="AA69" i="11"/>
  <c r="Z69" i="11"/>
  <c r="Y69" i="11"/>
  <c r="X69" i="11"/>
  <c r="W69" i="11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Z68" i="11"/>
  <c r="Y68" i="11"/>
  <c r="X68" i="11"/>
  <c r="W68" i="11"/>
  <c r="AL67" i="11"/>
  <c r="AK67" i="11"/>
  <c r="AJ67" i="11"/>
  <c r="AI67" i="11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AL66" i="11"/>
  <c r="AK66" i="11"/>
  <c r="AJ66" i="11"/>
  <c r="AI66" i="11"/>
  <c r="AH66" i="11"/>
  <c r="AG66" i="11"/>
  <c r="AF66" i="11"/>
  <c r="AE66" i="11"/>
  <c r="AD66" i="11"/>
  <c r="AC66" i="11"/>
  <c r="AB66" i="11"/>
  <c r="AA66" i="11"/>
  <c r="Z66" i="11"/>
  <c r="Y66" i="11"/>
  <c r="X66" i="11"/>
  <c r="W66" i="11"/>
  <c r="AL65" i="11"/>
  <c r="AK65" i="11"/>
  <c r="AJ65" i="11"/>
  <c r="AI65" i="11"/>
  <c r="AH65" i="11"/>
  <c r="AG65" i="11"/>
  <c r="AF65" i="11"/>
  <c r="AE65" i="11"/>
  <c r="AD65" i="11"/>
  <c r="AC65" i="11"/>
  <c r="AB65" i="11"/>
  <c r="AA65" i="11"/>
  <c r="Z65" i="11"/>
  <c r="Y65" i="11"/>
  <c r="X65" i="11"/>
  <c r="W65" i="11"/>
  <c r="AL64" i="11"/>
  <c r="AK64" i="11"/>
  <c r="AJ64" i="11"/>
  <c r="AI64" i="11"/>
  <c r="AH64" i="11"/>
  <c r="AG64" i="11"/>
  <c r="AF64" i="11"/>
  <c r="AE64" i="11"/>
  <c r="AD64" i="11"/>
  <c r="AC64" i="11"/>
  <c r="AB64" i="11"/>
  <c r="AA64" i="11"/>
  <c r="Z64" i="11"/>
  <c r="Y64" i="11"/>
  <c r="X64" i="11"/>
  <c r="W64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AL62" i="11"/>
  <c r="AK62" i="11"/>
  <c r="AJ62" i="11"/>
  <c r="AI62" i="11"/>
  <c r="AH62" i="11"/>
  <c r="AG62" i="11"/>
  <c r="AF62" i="11"/>
  <c r="AE62" i="11"/>
  <c r="AD62" i="11"/>
  <c r="AC62" i="11"/>
  <c r="AB62" i="11"/>
  <c r="AA62" i="11"/>
  <c r="Z62" i="11"/>
  <c r="Y62" i="11"/>
  <c r="X62" i="11"/>
  <c r="W62" i="11"/>
  <c r="AL61" i="11"/>
  <c r="AK61" i="11"/>
  <c r="AJ61" i="11"/>
  <c r="AI61" i="1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AL48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AL47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AL43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AL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AL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AL6" i="11"/>
  <c r="AK6" i="11"/>
  <c r="AJ6" i="11"/>
  <c r="AI6" i="11"/>
  <c r="AH6" i="11"/>
  <c r="AG6" i="11"/>
  <c r="AF6" i="11"/>
  <c r="AE6" i="11"/>
  <c r="AD6" i="11"/>
  <c r="AC6" i="11"/>
  <c r="AB6" i="11"/>
  <c r="AA6" i="11"/>
  <c r="Z6" i="11"/>
  <c r="Y6" i="11"/>
  <c r="X6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AK6" i="12"/>
  <c r="AL6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AK7" i="12"/>
  <c r="AL7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AL8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AL9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AL10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AK11" i="12"/>
  <c r="AL11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AK14" i="12"/>
  <c r="AL14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AL16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AK24" i="12"/>
  <c r="AL24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AK27" i="12"/>
  <c r="AL27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AK31" i="12"/>
  <c r="AL31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AK32" i="12"/>
  <c r="AL32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AK33" i="12"/>
  <c r="AL33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AK44" i="12"/>
  <c r="AL44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AK56" i="12"/>
  <c r="AL56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AK68" i="12"/>
  <c r="AL68" i="12"/>
  <c r="X69" i="12"/>
  <c r="Y69" i="12"/>
  <c r="Z69" i="12"/>
  <c r="AA69" i="12"/>
  <c r="AB69" i="12"/>
  <c r="AC69" i="12"/>
  <c r="AD69" i="12"/>
  <c r="AE69" i="12"/>
  <c r="AF69" i="12"/>
  <c r="AG69" i="12"/>
  <c r="AH69" i="12"/>
  <c r="AI69" i="12"/>
  <c r="AJ69" i="12"/>
  <c r="AK69" i="12"/>
  <c r="AL69" i="12"/>
  <c r="X70" i="12"/>
  <c r="Y70" i="12"/>
  <c r="Z70" i="12"/>
  <c r="AA70" i="12"/>
  <c r="AB70" i="12"/>
  <c r="AC70" i="12"/>
  <c r="AD70" i="12"/>
  <c r="AE70" i="12"/>
  <c r="AF70" i="12"/>
  <c r="AG70" i="12"/>
  <c r="AH70" i="12"/>
  <c r="AI70" i="12"/>
  <c r="AJ70" i="12"/>
  <c r="AK70" i="12"/>
  <c r="AL70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AK72" i="12"/>
  <c r="AL72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AK78" i="12"/>
  <c r="AL78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AK79" i="12"/>
  <c r="AL79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AK81" i="12"/>
  <c r="AL81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AK82" i="12"/>
  <c r="AL82" i="12"/>
  <c r="X83" i="12"/>
  <c r="Y83" i="12"/>
  <c r="Z83" i="12"/>
  <c r="AA83" i="12"/>
  <c r="AB83" i="12"/>
  <c r="AC83" i="12"/>
  <c r="AD83" i="12"/>
  <c r="AE83" i="12"/>
  <c r="AF83" i="12"/>
  <c r="AG83" i="12"/>
  <c r="AH83" i="12"/>
  <c r="AI83" i="12"/>
  <c r="AJ83" i="12"/>
  <c r="AK83" i="12"/>
  <c r="AL83" i="12"/>
  <c r="X84" i="12"/>
  <c r="Y84" i="12"/>
  <c r="Z84" i="12"/>
  <c r="AA84" i="12"/>
  <c r="AB84" i="12"/>
  <c r="AC84" i="12"/>
  <c r="AD84" i="12"/>
  <c r="AE84" i="12"/>
  <c r="AF84" i="12"/>
  <c r="AG84" i="12"/>
  <c r="AH84" i="12"/>
  <c r="AI84" i="12"/>
  <c r="AJ84" i="12"/>
  <c r="AK84" i="12"/>
  <c r="AL84" i="12"/>
  <c r="X85" i="12"/>
  <c r="Y85" i="12"/>
  <c r="Z85" i="12"/>
  <c r="AA85" i="12"/>
  <c r="AB85" i="12"/>
  <c r="AC85" i="12"/>
  <c r="AD85" i="12"/>
  <c r="AE85" i="12"/>
  <c r="AF85" i="12"/>
  <c r="AG85" i="12"/>
  <c r="AH85" i="12"/>
  <c r="AI85" i="12"/>
  <c r="AJ85" i="12"/>
  <c r="AK85" i="12"/>
  <c r="AL85" i="12"/>
  <c r="X86" i="12"/>
  <c r="Y86" i="12"/>
  <c r="Z86" i="12"/>
  <c r="AA86" i="12"/>
  <c r="AB86" i="12"/>
  <c r="AC86" i="12"/>
  <c r="AD86" i="12"/>
  <c r="AE86" i="12"/>
  <c r="AF86" i="12"/>
  <c r="AG86" i="12"/>
  <c r="AH86" i="12"/>
  <c r="AI86" i="12"/>
  <c r="AJ86" i="12"/>
  <c r="AK86" i="12"/>
  <c r="AL86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AK87" i="12"/>
  <c r="AL87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AK88" i="12"/>
  <c r="AL88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AK89" i="12"/>
  <c r="AL89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X5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6" i="12"/>
  <c r="F9" i="17"/>
  <c r="F21" i="17"/>
  <c r="F25" i="17"/>
  <c r="F37" i="17"/>
  <c r="F41" i="17"/>
  <c r="F53" i="17"/>
  <c r="F57" i="17"/>
  <c r="F69" i="17"/>
  <c r="F73" i="17"/>
  <c r="F85" i="17"/>
  <c r="F89" i="17"/>
  <c r="F8" i="17"/>
  <c r="F12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E17" i="23" l="1"/>
  <c r="I17" i="23" s="1"/>
  <c r="D17" i="23"/>
  <c r="H17" i="23" s="1"/>
  <c r="D16" i="23"/>
  <c r="H16" i="23" s="1"/>
  <c r="X6" i="17"/>
  <c r="AF68" i="17"/>
  <c r="AG38" i="17"/>
  <c r="AM90" i="17"/>
  <c r="AK63" i="17"/>
  <c r="AE79" i="17"/>
  <c r="AC55" i="17"/>
  <c r="AE59" i="17"/>
  <c r="AB42" i="17"/>
  <c r="AM66" i="17"/>
  <c r="AM58" i="17"/>
  <c r="AJ88" i="17"/>
  <c r="AB78" i="17"/>
  <c r="AB74" i="17"/>
  <c r="AB10" i="17"/>
  <c r="AC51" i="17"/>
  <c r="AK43" i="17"/>
  <c r="AK39" i="17"/>
  <c r="AK72" i="17"/>
  <c r="AB60" i="17"/>
  <c r="AB80" i="17"/>
  <c r="AB76" i="17"/>
  <c r="AG84" i="17"/>
  <c r="AG52" i="17"/>
  <c r="AG32" i="17"/>
  <c r="AG61" i="17"/>
  <c r="AG37" i="17"/>
  <c r="AB88" i="17"/>
  <c r="AK84" i="17"/>
  <c r="AG80" i="17"/>
  <c r="AG76" i="17"/>
  <c r="AB68" i="17"/>
  <c r="AG64" i="17"/>
  <c r="AK60" i="17"/>
  <c r="AB56" i="17"/>
  <c r="AG48" i="17"/>
  <c r="AB44" i="17"/>
  <c r="AK40" i="17"/>
  <c r="AG36" i="17"/>
  <c r="AL52" i="17"/>
  <c r="AK79" i="17"/>
  <c r="AL57" i="17"/>
  <c r="AL49" i="17"/>
  <c r="AL45" i="17"/>
  <c r="AC43" i="17"/>
  <c r="D15" i="23"/>
  <c r="H15" i="23" s="1"/>
  <c r="AB87" i="17"/>
  <c r="AB91" i="17"/>
  <c r="AJ87" i="17"/>
  <c r="AD83" i="17"/>
  <c r="AJ71" i="17"/>
  <c r="AB67" i="17"/>
  <c r="AF47" i="17"/>
  <c r="AB35" i="17"/>
  <c r="AF7" i="17"/>
  <c r="AB84" i="17"/>
  <c r="AA88" i="17"/>
  <c r="AA84" i="17"/>
  <c r="AA72" i="17"/>
  <c r="AA60" i="17"/>
  <c r="AA48" i="17"/>
  <c r="AB39" i="17"/>
  <c r="AF88" i="17"/>
  <c r="AJ84" i="17"/>
  <c r="AF84" i="17"/>
  <c r="AJ79" i="17"/>
  <c r="AF79" i="17"/>
  <c r="AJ76" i="17"/>
  <c r="AF76" i="17"/>
  <c r="AF69" i="17"/>
  <c r="AJ68" i="17"/>
  <c r="AF64" i="17"/>
  <c r="AJ63" i="17"/>
  <c r="AJ60" i="17"/>
  <c r="AF56" i="17"/>
  <c r="AJ51" i="17"/>
  <c r="AF51" i="17"/>
  <c r="AF40" i="17"/>
  <c r="AF39" i="17"/>
  <c r="AB79" i="17"/>
  <c r="AJ83" i="17"/>
  <c r="AJ43" i="17"/>
  <c r="AJ91" i="17"/>
  <c r="AJ67" i="17"/>
  <c r="AD87" i="17"/>
  <c r="AC79" i="17"/>
  <c r="AB83" i="17"/>
  <c r="AF91" i="17"/>
  <c r="AF83" i="17"/>
  <c r="AF43" i="17"/>
  <c r="AJ39" i="17"/>
  <c r="AG51" i="17"/>
  <c r="AK51" i="17"/>
  <c r="AG39" i="17"/>
  <c r="AE39" i="17"/>
  <c r="Y39" i="17"/>
  <c r="Y55" i="17"/>
  <c r="AE43" i="17"/>
  <c r="AE55" i="17"/>
  <c r="AG56" i="17"/>
  <c r="Y79" i="17"/>
  <c r="AK76" i="17"/>
  <c r="AG60" i="17"/>
  <c r="AG83" i="17"/>
  <c r="AD79" i="17"/>
  <c r="Y87" i="17"/>
  <c r="AE83" i="17"/>
  <c r="AF70" i="17"/>
  <c r="AE46" i="17"/>
  <c r="AK35" i="17"/>
  <c r="AG55" i="17"/>
  <c r="Y71" i="17"/>
  <c r="AG91" i="17"/>
  <c r="AK83" i="17"/>
  <c r="Z55" i="17"/>
  <c r="AJ81" i="17"/>
  <c r="AJ73" i="17"/>
  <c r="Z65" i="17"/>
  <c r="AJ53" i="17"/>
  <c r="AF41" i="17"/>
  <c r="AJ29" i="17"/>
  <c r="AE35" i="17"/>
  <c r="AG35" i="17"/>
  <c r="AK55" i="17"/>
  <c r="AJ35" i="17"/>
  <c r="AG59" i="17"/>
  <c r="AC87" i="17"/>
  <c r="AC91" i="17"/>
  <c r="AF80" i="17"/>
  <c r="AF32" i="17"/>
  <c r="AJ28" i="17"/>
  <c r="Y91" i="17"/>
  <c r="Y72" i="17"/>
  <c r="X73" i="17"/>
  <c r="AF73" i="17"/>
  <c r="Z75" i="17"/>
  <c r="AK82" i="17"/>
  <c r="AG89" i="17"/>
  <c r="AG77" i="17"/>
  <c r="AD55" i="17"/>
  <c r="X66" i="17"/>
  <c r="AD68" i="17"/>
  <c r="AC60" i="17"/>
  <c r="AH60" i="17"/>
  <c r="AF53" i="17"/>
  <c r="AE62" i="17"/>
  <c r="AL89" i="17"/>
  <c r="AL39" i="17"/>
  <c r="AJ34" i="17"/>
  <c r="AJ33" i="17"/>
  <c r="AJ40" i="17"/>
  <c r="AD59" i="17"/>
  <c r="AK59" i="17"/>
  <c r="AF55" i="17"/>
  <c r="AF67" i="17"/>
  <c r="AJ59" i="17"/>
  <c r="AB55" i="17"/>
  <c r="Z59" i="17"/>
  <c r="AL72" i="17"/>
  <c r="X70" i="17"/>
  <c r="AL55" i="17"/>
  <c r="AE51" i="17"/>
  <c r="AF57" i="17"/>
  <c r="AF61" i="17"/>
  <c r="Z57" i="17"/>
  <c r="AK73" i="17"/>
  <c r="AG63" i="17"/>
  <c r="AJ65" i="17"/>
  <c r="AF72" i="17"/>
  <c r="AF60" i="17"/>
  <c r="AL88" i="17"/>
  <c r="AL80" i="17"/>
  <c r="AH76" i="17"/>
  <c r="AG81" i="17"/>
  <c r="AD91" i="17"/>
  <c r="Y83" i="17"/>
  <c r="AE87" i="17"/>
  <c r="AK91" i="17"/>
  <c r="AK88" i="17"/>
  <c r="AG88" i="17"/>
  <c r="AK87" i="17"/>
  <c r="AG87" i="17"/>
  <c r="AK80" i="17"/>
  <c r="AA30" i="17"/>
  <c r="AJ80" i="17"/>
  <c r="AA80" i="17"/>
  <c r="AA76" i="17"/>
  <c r="AE91" i="17"/>
  <c r="AC83" i="17"/>
  <c r="AG79" i="17"/>
  <c r="AA32" i="17"/>
  <c r="AK48" i="17"/>
  <c r="AF36" i="17"/>
  <c r="Y32" i="17"/>
  <c r="AL33" i="17"/>
  <c r="AD48" i="17"/>
  <c r="AD36" i="17"/>
  <c r="Z31" i="17"/>
  <c r="X46" i="17"/>
  <c r="AH35" i="17"/>
  <c r="AB15" i="17"/>
  <c r="AB7" i="17"/>
  <c r="AJ15" i="17"/>
  <c r="AJ7" i="17"/>
  <c r="AJ22" i="17"/>
  <c r="AA5" i="17"/>
  <c r="AJ25" i="17"/>
  <c r="AF21" i="17"/>
  <c r="AF17" i="17"/>
  <c r="Z13" i="17"/>
  <c r="Z9" i="17"/>
  <c r="Y6" i="17"/>
  <c r="AF24" i="17"/>
  <c r="AA20" i="17"/>
  <c r="AA16" i="17"/>
  <c r="AA12" i="17"/>
  <c r="X86" i="17"/>
  <c r="AD80" i="17"/>
  <c r="AC84" i="17"/>
  <c r="AL83" i="17"/>
  <c r="AL91" i="17"/>
  <c r="AB81" i="17"/>
  <c r="AL81" i="17"/>
  <c r="AH81" i="17"/>
  <c r="AH77" i="17"/>
  <c r="AL76" i="17"/>
  <c r="Z39" i="17"/>
  <c r="AC48" i="17"/>
  <c r="AL51" i="17"/>
  <c r="AH29" i="17"/>
  <c r="Z45" i="17"/>
  <c r="AJ45" i="17"/>
  <c r="AG29" i="17"/>
  <c r="AD26" i="17"/>
  <c r="Y18" i="17"/>
  <c r="AD32" i="17"/>
  <c r="Y40" i="17"/>
  <c r="Y36" i="17"/>
  <c r="Z47" i="17"/>
  <c r="Z35" i="17"/>
  <c r="AC40" i="17"/>
  <c r="AC32" i="17"/>
  <c r="AH40" i="17"/>
  <c r="AH32" i="17"/>
  <c r="Y43" i="17"/>
  <c r="AH20" i="17"/>
  <c r="AK7" i="17"/>
  <c r="AL37" i="17"/>
  <c r="AJ32" i="17"/>
  <c r="AK32" i="17"/>
  <c r="AK36" i="17"/>
  <c r="AF48" i="17"/>
  <c r="AJ36" i="17"/>
  <c r="AG43" i="17"/>
  <c r="AC31" i="17"/>
  <c r="AE86" i="17"/>
  <c r="Z85" i="17"/>
  <c r="AD14" i="17"/>
  <c r="Z69" i="17"/>
  <c r="AA68" i="17"/>
  <c r="X83" i="17"/>
  <c r="AD76" i="17"/>
  <c r="Y88" i="17"/>
  <c r="Z91" i="17"/>
  <c r="Z83" i="17"/>
  <c r="Z79" i="17"/>
  <c r="AH91" i="17"/>
  <c r="AL87" i="17"/>
  <c r="AH80" i="17"/>
  <c r="X78" i="17"/>
  <c r="AL77" i="17"/>
  <c r="AK85" i="17"/>
  <c r="AA77" i="17"/>
  <c r="AJ85" i="17"/>
  <c r="AK81" i="17"/>
  <c r="AF89" i="17"/>
  <c r="AF81" i="17"/>
  <c r="AK8" i="17"/>
  <c r="AB73" i="17"/>
  <c r="AC72" i="17"/>
  <c r="AC68" i="17"/>
  <c r="AK65" i="17"/>
  <c r="Y54" i="17"/>
  <c r="AH69" i="17"/>
  <c r="AG53" i="17"/>
  <c r="AL65" i="17"/>
  <c r="AB17" i="17"/>
  <c r="AL25" i="17"/>
  <c r="AH21" i="17"/>
  <c r="AK9" i="17"/>
  <c r="Z25" i="17"/>
  <c r="Z17" i="17"/>
  <c r="AL19" i="17"/>
  <c r="AA85" i="17"/>
  <c r="Z51" i="17"/>
  <c r="AB49" i="17"/>
  <c r="AB45" i="17"/>
  <c r="AB33" i="17"/>
  <c r="AB29" i="17"/>
  <c r="AC36" i="17"/>
  <c r="AE40" i="17"/>
  <c r="AE36" i="17"/>
  <c r="AE32" i="17"/>
  <c r="AH51" i="17"/>
  <c r="AH45" i="17"/>
  <c r="AL43" i="17"/>
  <c r="AH43" i="17"/>
  <c r="AL40" i="17"/>
  <c r="AH39" i="17"/>
  <c r="AL35" i="17"/>
  <c r="AL32" i="17"/>
  <c r="AL31" i="17"/>
  <c r="AL29" i="17"/>
  <c r="X52" i="17"/>
  <c r="AF49" i="17"/>
  <c r="AK29" i="17"/>
  <c r="AH48" i="17"/>
  <c r="AH44" i="17"/>
  <c r="AH28" i="17"/>
  <c r="AK45" i="17"/>
  <c r="AA41" i="17"/>
  <c r="AK49" i="17"/>
  <c r="Z37" i="17"/>
  <c r="AJ49" i="17"/>
  <c r="AG49" i="17"/>
  <c r="AK33" i="17"/>
  <c r="AD50" i="17"/>
  <c r="Z29" i="17"/>
  <c r="AK37" i="17"/>
  <c r="AF37" i="17"/>
  <c r="AA49" i="17"/>
  <c r="AG45" i="17"/>
  <c r="Z49" i="17"/>
  <c r="AH33" i="17"/>
  <c r="AB37" i="17"/>
  <c r="Z48" i="17"/>
  <c r="AM79" i="17"/>
  <c r="AL86" i="17"/>
  <c r="AJ86" i="17"/>
  <c r="AG90" i="17"/>
  <c r="AD73" i="17"/>
  <c r="AD69" i="17"/>
  <c r="AD65" i="17"/>
  <c r="AD57" i="17"/>
  <c r="Y69" i="17"/>
  <c r="Y65" i="17"/>
  <c r="Y57" i="17"/>
  <c r="Y53" i="17"/>
  <c r="Z72" i="17"/>
  <c r="Z68" i="17"/>
  <c r="Z60" i="17"/>
  <c r="Z56" i="17"/>
  <c r="AA67" i="17"/>
  <c r="AA59" i="17"/>
  <c r="AC65" i="17"/>
  <c r="AC57" i="17"/>
  <c r="AE73" i="17"/>
  <c r="AE69" i="17"/>
  <c r="AE65" i="17"/>
  <c r="AI72" i="17"/>
  <c r="AI69" i="17"/>
  <c r="AM68" i="17"/>
  <c r="AI68" i="17"/>
  <c r="AI67" i="17"/>
  <c r="AI65" i="17"/>
  <c r="AM64" i="17"/>
  <c r="AI64" i="17"/>
  <c r="AM63" i="17"/>
  <c r="AM61" i="17"/>
  <c r="AI61" i="17"/>
  <c r="AM60" i="17"/>
  <c r="AI60" i="17"/>
  <c r="AM57" i="17"/>
  <c r="AI57" i="17"/>
  <c r="AM56" i="17"/>
  <c r="AI56" i="17"/>
  <c r="AI55" i="17"/>
  <c r="AM52" i="17"/>
  <c r="AD49" i="17"/>
  <c r="AD41" i="17"/>
  <c r="AD37" i="17"/>
  <c r="AD33" i="17"/>
  <c r="AD29" i="17"/>
  <c r="Y45" i="17"/>
  <c r="AA35" i="17"/>
  <c r="AC37" i="17"/>
  <c r="AI43" i="17"/>
  <c r="AI41" i="17"/>
  <c r="AI40" i="17"/>
  <c r="AI37" i="17"/>
  <c r="AM36" i="17"/>
  <c r="AM14" i="17"/>
  <c r="AM38" i="17"/>
  <c r="AD30" i="17"/>
  <c r="AK42" i="17"/>
  <c r="AH34" i="17"/>
  <c r="X28" i="17"/>
  <c r="AI42" i="17"/>
  <c r="AE42" i="17"/>
  <c r="Z11" i="17"/>
  <c r="Z7" i="17"/>
  <c r="AH27" i="17"/>
  <c r="AL15" i="17"/>
  <c r="AH7" i="17"/>
  <c r="Z6" i="17"/>
  <c r="AE11" i="17"/>
  <c r="AG7" i="17"/>
  <c r="Y89" i="17"/>
  <c r="Y77" i="17"/>
  <c r="Z88" i="17"/>
  <c r="AC85" i="17"/>
  <c r="AE77" i="17"/>
  <c r="AM88" i="17"/>
  <c r="AI76" i="17"/>
  <c r="AB70" i="17"/>
  <c r="AH62" i="17"/>
  <c r="AM62" i="17"/>
  <c r="AM54" i="17"/>
  <c r="AE70" i="17"/>
  <c r="AC62" i="17"/>
  <c r="AJ46" i="17"/>
  <c r="Y42" i="17"/>
  <c r="AL34" i="17"/>
  <c r="AK46" i="17"/>
  <c r="AJ42" i="17"/>
  <c r="AF20" i="17"/>
  <c r="AJ16" i="17"/>
  <c r="AJ20" i="17"/>
  <c r="AD24" i="17"/>
  <c r="AB25" i="17"/>
  <c r="AB21" i="17"/>
  <c r="AB9" i="17"/>
  <c r="AC12" i="17"/>
  <c r="AE5" i="17"/>
  <c r="AM5" i="17"/>
  <c r="AH25" i="17"/>
  <c r="AL24" i="17"/>
  <c r="AL21" i="17"/>
  <c r="AL13" i="17"/>
  <c r="AH13" i="17"/>
  <c r="AK11" i="17"/>
  <c r="AI78" i="17"/>
  <c r="AB82" i="17"/>
  <c r="AA82" i="17"/>
  <c r="AH86" i="17"/>
  <c r="AK90" i="17"/>
  <c r="AB66" i="17"/>
  <c r="AM70" i="17"/>
  <c r="AD56" i="17"/>
  <c r="Y68" i="17"/>
  <c r="Y60" i="17"/>
  <c r="Y52" i="17"/>
  <c r="AB69" i="17"/>
  <c r="AB61" i="17"/>
  <c r="AB57" i="17"/>
  <c r="AB53" i="17"/>
  <c r="AL73" i="17"/>
  <c r="AH73" i="17"/>
  <c r="AH72" i="17"/>
  <c r="AH70" i="17"/>
  <c r="AL69" i="17"/>
  <c r="AL68" i="17"/>
  <c r="AH68" i="17"/>
  <c r="AH66" i="17"/>
  <c r="AH65" i="17"/>
  <c r="AL62" i="17"/>
  <c r="AL59" i="17"/>
  <c r="AL58" i="17"/>
  <c r="AH57" i="17"/>
  <c r="X56" i="17"/>
  <c r="AE58" i="17"/>
  <c r="AA66" i="17"/>
  <c r="AK66" i="17"/>
  <c r="AG70" i="17"/>
  <c r="AB62" i="17"/>
  <c r="AI62" i="17"/>
  <c r="AA70" i="17"/>
  <c r="X14" i="17"/>
  <c r="AJ17" i="17"/>
  <c r="Y25" i="17"/>
  <c r="Z24" i="17"/>
  <c r="AE21" i="17"/>
  <c r="AI24" i="17"/>
  <c r="AI21" i="17"/>
  <c r="AI9" i="17"/>
  <c r="AL12" i="17"/>
  <c r="AE8" i="17"/>
  <c r="AC90" i="17"/>
  <c r="AA90" i="17"/>
  <c r="AH82" i="17"/>
  <c r="AL82" i="17"/>
  <c r="AC86" i="17"/>
  <c r="AH78" i="17"/>
  <c r="AA86" i="17"/>
  <c r="AE66" i="17"/>
  <c r="Z62" i="17"/>
  <c r="AG73" i="17"/>
  <c r="AK69" i="17"/>
  <c r="AG65" i="17"/>
  <c r="AJ66" i="17"/>
  <c r="AK70" i="17"/>
  <c r="AD66" i="17"/>
  <c r="AK53" i="17"/>
  <c r="X72" i="17"/>
  <c r="X71" i="17"/>
  <c r="X69" i="17"/>
  <c r="X68" i="17"/>
  <c r="X67" i="17"/>
  <c r="X65" i="17"/>
  <c r="X64" i="17"/>
  <c r="X63" i="17"/>
  <c r="X62" i="17"/>
  <c r="X60" i="17"/>
  <c r="X58" i="17"/>
  <c r="X57" i="17"/>
  <c r="X55" i="17"/>
  <c r="AE54" i="17"/>
  <c r="AG66" i="17"/>
  <c r="AK62" i="17"/>
  <c r="AA74" i="17"/>
  <c r="AF66" i="17"/>
  <c r="Z73" i="17"/>
  <c r="AA57" i="17"/>
  <c r="AJ57" i="17"/>
  <c r="AD70" i="17"/>
  <c r="AG74" i="17"/>
  <c r="AD62" i="17"/>
  <c r="AF58" i="17"/>
  <c r="AM75" i="17"/>
  <c r="AA14" i="17"/>
  <c r="AC10" i="17"/>
  <c r="AI71" i="17"/>
  <c r="Y67" i="17"/>
  <c r="AG67" i="17"/>
  <c r="AC67" i="17"/>
  <c r="AD71" i="17"/>
  <c r="AL75" i="17"/>
  <c r="AK71" i="17"/>
  <c r="Z71" i="17"/>
  <c r="AH75" i="17"/>
  <c r="AC75" i="17"/>
  <c r="AD63" i="17"/>
  <c r="AF63" i="17"/>
  <c r="AG71" i="17"/>
  <c r="AE75" i="17"/>
  <c r="AA71" i="17"/>
  <c r="AE71" i="17"/>
  <c r="AL67" i="17"/>
  <c r="Y63" i="17"/>
  <c r="Y75" i="17"/>
  <c r="AM73" i="17"/>
  <c r="AD61" i="17"/>
  <c r="AI53" i="17"/>
  <c r="AF71" i="17"/>
  <c r="AM71" i="17"/>
  <c r="AC71" i="17"/>
  <c r="AE63" i="17"/>
  <c r="AJ75" i="17"/>
  <c r="AB75" i="17"/>
  <c r="AB63" i="17"/>
  <c r="AM67" i="17"/>
  <c r="AA75" i="17"/>
  <c r="AD67" i="17"/>
  <c r="AK67" i="17"/>
  <c r="AH63" i="17"/>
  <c r="AA63" i="17"/>
  <c r="AF75" i="17"/>
  <c r="AL71" i="17"/>
  <c r="AD75" i="17"/>
  <c r="Z52" i="17"/>
  <c r="AI59" i="17"/>
  <c r="X51" i="17"/>
  <c r="X50" i="17"/>
  <c r="X49" i="17"/>
  <c r="X48" i="17"/>
  <c r="X47" i="17"/>
  <c r="X45" i="17"/>
  <c r="X44" i="17"/>
  <c r="X43" i="17"/>
  <c r="X42" i="17"/>
  <c r="X41" i="17"/>
  <c r="X40" i="17"/>
  <c r="X39" i="17"/>
  <c r="X38" i="17"/>
  <c r="X37" i="17"/>
  <c r="X36" i="17"/>
  <c r="X35" i="17"/>
  <c r="X34" i="17"/>
  <c r="X33" i="17"/>
  <c r="X32" i="17"/>
  <c r="X31" i="17"/>
  <c r="X30" i="17"/>
  <c r="X29" i="17"/>
  <c r="AD9" i="17"/>
  <c r="Y17" i="17"/>
  <c r="Y9" i="17"/>
  <c r="Z5" i="17"/>
  <c r="AA23" i="17"/>
  <c r="AC21" i="17"/>
  <c r="AC13" i="17"/>
  <c r="AE17" i="17"/>
  <c r="AF5" i="17"/>
  <c r="AJ5" i="17"/>
  <c r="AI25" i="17"/>
  <c r="AM20" i="17"/>
  <c r="AM18" i="17"/>
  <c r="AM17" i="17"/>
  <c r="AI13" i="17"/>
  <c r="AM12" i="17"/>
  <c r="AI10" i="17"/>
  <c r="AM9" i="17"/>
  <c r="AM7" i="17"/>
  <c r="AD10" i="17"/>
  <c r="AC25" i="17"/>
  <c r="Y21" i="17"/>
  <c r="AE18" i="17"/>
  <c r="AL14" i="17"/>
  <c r="AF22" i="17"/>
  <c r="AJ18" i="17"/>
  <c r="AB6" i="17"/>
  <c r="Y10" i="17"/>
  <c r="AG10" i="17"/>
  <c r="AM15" i="17"/>
  <c r="AD89" i="17"/>
  <c r="AD85" i="17"/>
  <c r="Y85" i="17"/>
  <c r="Z84" i="17"/>
  <c r="AA91" i="17"/>
  <c r="AA87" i="17"/>
  <c r="AA83" i="17"/>
  <c r="AB90" i="17"/>
  <c r="AB86" i="17"/>
  <c r="AC89" i="17"/>
  <c r="AE89" i="17"/>
  <c r="AE85" i="17"/>
  <c r="AM91" i="17"/>
  <c r="AI91" i="17"/>
  <c r="AI90" i="17"/>
  <c r="AI89" i="17"/>
  <c r="AI88" i="17"/>
  <c r="AM87" i="17"/>
  <c r="AM86" i="17"/>
  <c r="AI86" i="17"/>
  <c r="AM85" i="17"/>
  <c r="AM84" i="17"/>
  <c r="AI84" i="17"/>
  <c r="AM83" i="17"/>
  <c r="AI83" i="17"/>
  <c r="AM82" i="17"/>
  <c r="AI82" i="17"/>
  <c r="AD88" i="17"/>
  <c r="AD84" i="17"/>
  <c r="Y84" i="17"/>
  <c r="Z87" i="17"/>
  <c r="AB85" i="17"/>
  <c r="AC88" i="17"/>
  <c r="AE88" i="17"/>
  <c r="AE84" i="17"/>
  <c r="AH90" i="17"/>
  <c r="AH89" i="17"/>
  <c r="X87" i="17"/>
  <c r="AL85" i="17"/>
  <c r="AH85" i="17"/>
  <c r="AH84" i="17"/>
  <c r="AH83" i="17"/>
  <c r="X82" i="17"/>
  <c r="AD81" i="17"/>
  <c r="AD77" i="17"/>
  <c r="Y81" i="17"/>
  <c r="Z80" i="17"/>
  <c r="Z76" i="17"/>
  <c r="AA79" i="17"/>
  <c r="AC81" i="17"/>
  <c r="AC77" i="17"/>
  <c r="AE81" i="17"/>
  <c r="AM81" i="17"/>
  <c r="AM80" i="17"/>
  <c r="AI80" i="17"/>
  <c r="AI79" i="17"/>
  <c r="AM78" i="17"/>
  <c r="AM77" i="17"/>
  <c r="AI77" i="17"/>
  <c r="AM76" i="17"/>
  <c r="Y80" i="17"/>
  <c r="Y76" i="17"/>
  <c r="AA78" i="17"/>
  <c r="AB77" i="17"/>
  <c r="AC80" i="17"/>
  <c r="AC76" i="17"/>
  <c r="AE80" i="17"/>
  <c r="AE76" i="17"/>
  <c r="AL79" i="17"/>
  <c r="AH79" i="17"/>
  <c r="AD45" i="17"/>
  <c r="Y49" i="17"/>
  <c r="Y37" i="17"/>
  <c r="Y33" i="17"/>
  <c r="AA43" i="17"/>
  <c r="AB30" i="17"/>
  <c r="AC33" i="17"/>
  <c r="AE45" i="17"/>
  <c r="AI51" i="17"/>
  <c r="AM49" i="17"/>
  <c r="AI48" i="17"/>
  <c r="AM46" i="17"/>
  <c r="AI46" i="17"/>
  <c r="AI44" i="17"/>
  <c r="AM43" i="17"/>
  <c r="AM42" i="17"/>
  <c r="AM40" i="17"/>
  <c r="AM39" i="17"/>
  <c r="AI39" i="17"/>
  <c r="AM37" i="17"/>
  <c r="AM35" i="17"/>
  <c r="AI35" i="17"/>
  <c r="AM32" i="17"/>
  <c r="AI32" i="17"/>
  <c r="AM31" i="17"/>
  <c r="AI31" i="17"/>
  <c r="AI30" i="17"/>
  <c r="Y29" i="17"/>
  <c r="AC29" i="17"/>
  <c r="AE29" i="17"/>
  <c r="AM29" i="17"/>
  <c r="AI29" i="17"/>
  <c r="Z78" i="17"/>
  <c r="AF78" i="17"/>
  <c r="AL90" i="17"/>
  <c r="Z77" i="17"/>
  <c r="AD86" i="17"/>
  <c r="Z89" i="17"/>
  <c r="Z81" i="17"/>
  <c r="Y82" i="17"/>
  <c r="AJ90" i="17"/>
  <c r="AK86" i="17"/>
  <c r="AK89" i="17"/>
  <c r="Z82" i="17"/>
  <c r="AA81" i="17"/>
  <c r="Y90" i="17"/>
  <c r="AF82" i="17"/>
  <c r="AJ82" i="17"/>
  <c r="AG82" i="17"/>
  <c r="AG86" i="17"/>
  <c r="AE82" i="17"/>
  <c r="AD90" i="17"/>
  <c r="AH88" i="17"/>
  <c r="AL84" i="17"/>
  <c r="Z86" i="17"/>
  <c r="AE78" i="17"/>
  <c r="AC78" i="17"/>
  <c r="Z90" i="17"/>
  <c r="AF86" i="17"/>
  <c r="AG78" i="17"/>
  <c r="AL78" i="17"/>
  <c r="AC82" i="17"/>
  <c r="AI85" i="17"/>
  <c r="AI81" i="17"/>
  <c r="AF90" i="17"/>
  <c r="AG85" i="17"/>
  <c r="Y86" i="17"/>
  <c r="AF85" i="17"/>
  <c r="AJ78" i="17"/>
  <c r="AK78" i="17"/>
  <c r="AF77" i="17"/>
  <c r="AD78" i="17"/>
  <c r="AJ89" i="17"/>
  <c r="AA89" i="17"/>
  <c r="AE90" i="17"/>
  <c r="AK77" i="17"/>
  <c r="Y78" i="17"/>
  <c r="AJ77" i="17"/>
  <c r="AH87" i="17"/>
  <c r="AH30" i="17"/>
  <c r="AK30" i="17"/>
  <c r="AF42" i="17"/>
  <c r="AL42" i="17"/>
  <c r="Y46" i="17"/>
  <c r="AA34" i="17"/>
  <c r="AG46" i="17"/>
  <c r="AA46" i="17"/>
  <c r="AL46" i="17"/>
  <c r="AC49" i="17"/>
  <c r="AL30" i="17"/>
  <c r="AC46" i="17"/>
  <c r="AA42" i="17"/>
  <c r="AH46" i="17"/>
  <c r="AD42" i="17"/>
  <c r="AA38" i="17"/>
  <c r="AC38" i="17"/>
  <c r="AF30" i="17"/>
  <c r="AD46" i="17"/>
  <c r="AA50" i="17"/>
  <c r="Z34" i="17"/>
  <c r="AA51" i="17"/>
  <c r="AA39" i="17"/>
  <c r="AA18" i="17"/>
  <c r="Z27" i="17"/>
  <c r="Z23" i="17"/>
  <c r="X77" i="17"/>
  <c r="X53" i="17"/>
  <c r="X12" i="17"/>
  <c r="X7" i="17"/>
  <c r="Z40" i="17"/>
  <c r="AH9" i="17"/>
  <c r="AA19" i="17"/>
  <c r="Y27" i="17"/>
  <c r="Z22" i="17"/>
  <c r="AB5" i="17"/>
  <c r="AB24" i="17"/>
  <c r="X27" i="17"/>
  <c r="X26" i="17"/>
  <c r="X25" i="17"/>
  <c r="X23" i="17"/>
  <c r="X22" i="17"/>
  <c r="AG22" i="17"/>
  <c r="X21" i="17"/>
  <c r="X18" i="17"/>
  <c r="X17" i="17"/>
  <c r="X15" i="17"/>
  <c r="AG14" i="17"/>
  <c r="Z66" i="17"/>
  <c r="AB32" i="17"/>
  <c r="AK15" i="17"/>
  <c r="AF11" i="17"/>
  <c r="AK6" i="17"/>
  <c r="Y8" i="17"/>
  <c r="AH15" i="17"/>
  <c r="Z15" i="17"/>
  <c r="AJ8" i="17"/>
  <c r="AA8" i="17"/>
  <c r="AE7" i="17"/>
  <c r="AG11" i="17"/>
  <c r="AD8" i="17"/>
  <c r="AC26" i="17"/>
  <c r="AB11" i="17"/>
  <c r="AJ11" i="17"/>
  <c r="AE22" i="17"/>
  <c r="AE6" i="17"/>
  <c r="AD22" i="17"/>
  <c r="AF6" i="17"/>
  <c r="AF15" i="17"/>
  <c r="AM11" i="17"/>
  <c r="AG8" i="17"/>
  <c r="AA11" i="17"/>
  <c r="AC8" i="17"/>
  <c r="AC22" i="17"/>
  <c r="Y22" i="17"/>
  <c r="AK22" i="17"/>
  <c r="X76" i="17"/>
  <c r="AI75" i="17"/>
  <c r="AG42" i="17"/>
  <c r="AD51" i="17"/>
  <c r="AD47" i="17"/>
  <c r="AD43" i="17"/>
  <c r="AD39" i="17"/>
  <c r="AD35" i="17"/>
  <c r="Y47" i="17"/>
  <c r="Z38" i="17"/>
  <c r="Z30" i="17"/>
  <c r="AA37" i="17"/>
  <c r="AB48" i="17"/>
  <c r="AB40" i="17"/>
  <c r="AB36" i="17"/>
  <c r="AG25" i="17"/>
  <c r="AK17" i="17"/>
  <c r="AG17" i="17"/>
  <c r="AG15" i="17"/>
  <c r="AH11" i="17"/>
  <c r="AH10" i="17"/>
  <c r="AL9" i="17"/>
  <c r="AI7" i="17"/>
  <c r="AE25" i="17"/>
  <c r="AD19" i="17"/>
  <c r="AD15" i="17"/>
  <c r="AD11" i="17"/>
  <c r="AD7" i="17"/>
  <c r="Y15" i="17"/>
  <c r="Z18" i="17"/>
  <c r="AA21" i="17"/>
  <c r="AA13" i="17"/>
  <c r="AA9" i="17"/>
  <c r="AC15" i="17"/>
  <c r="AC11" i="17"/>
  <c r="AE19" i="17"/>
  <c r="AE15" i="17"/>
  <c r="AD82" i="17"/>
  <c r="X91" i="17"/>
  <c r="X88" i="17"/>
  <c r="X85" i="17"/>
  <c r="X84" i="17"/>
  <c r="X81" i="17"/>
  <c r="X80" i="17"/>
  <c r="X79" i="17"/>
  <c r="AE60" i="17"/>
  <c r="AG62" i="17"/>
  <c r="Y62" i="17"/>
  <c r="AC66" i="17"/>
  <c r="AJ72" i="17"/>
  <c r="X59" i="17"/>
  <c r="AF65" i="17"/>
  <c r="AG57" i="17"/>
  <c r="AG28" i="17"/>
  <c r="AA28" i="17"/>
  <c r="AL28" i="17"/>
  <c r="AI28" i="17"/>
  <c r="AE47" i="17"/>
  <c r="AB28" i="17"/>
  <c r="AL44" i="17"/>
  <c r="AK50" i="17"/>
  <c r="AC41" i="17"/>
  <c r="AE34" i="17"/>
  <c r="AM28" i="17"/>
  <c r="AI38" i="17"/>
  <c r="AJ31" i="17"/>
  <c r="AJ41" i="17"/>
  <c r="AH50" i="17"/>
  <c r="AE50" i="17"/>
  <c r="AA44" i="17"/>
  <c r="AD38" i="17"/>
  <c r="AK28" i="17"/>
  <c r="AD44" i="17"/>
  <c r="AH47" i="17"/>
  <c r="AC50" i="17"/>
  <c r="Z28" i="17"/>
  <c r="AD28" i="17"/>
  <c r="AF44" i="17"/>
  <c r="AL41" i="17"/>
  <c r="AG34" i="17"/>
  <c r="Z44" i="17"/>
  <c r="AL38" i="17"/>
  <c r="AL50" i="17"/>
  <c r="AF50" i="17"/>
  <c r="AK34" i="17"/>
  <c r="AJ38" i="17"/>
  <c r="AF38" i="17"/>
  <c r="AE49" i="17"/>
  <c r="Y30" i="17"/>
  <c r="AF28" i="17"/>
  <c r="AC34" i="17"/>
  <c r="AK47" i="17"/>
  <c r="Y28" i="17"/>
  <c r="AJ47" i="17"/>
  <c r="AB47" i="17"/>
  <c r="AK31" i="17"/>
  <c r="AK38" i="17"/>
  <c r="AE28" i="17"/>
  <c r="AK44" i="17"/>
  <c r="AC44" i="17"/>
  <c r="AG44" i="17"/>
  <c r="Z41" i="17"/>
  <c r="AB41" i="17"/>
  <c r="AK41" i="17"/>
  <c r="AE41" i="17"/>
  <c r="AF31" i="17"/>
  <c r="Y38" i="17"/>
  <c r="AG41" i="17"/>
  <c r="AH38" i="17"/>
  <c r="AI50" i="17"/>
  <c r="AB34" i="17"/>
  <c r="AF23" i="17"/>
  <c r="AF16" i="17"/>
  <c r="AH19" i="17"/>
  <c r="AF12" i="17"/>
  <c r="AF19" i="17"/>
  <c r="AL5" i="17"/>
  <c r="AH16" i="17"/>
  <c r="AK23" i="17"/>
  <c r="AA24" i="17"/>
  <c r="X11" i="17"/>
  <c r="X9" i="17"/>
  <c r="X8" i="17"/>
  <c r="AC19" i="17"/>
  <c r="Z19" i="17"/>
  <c r="AK25" i="17"/>
  <c r="AM26" i="17"/>
  <c r="AG12" i="17"/>
  <c r="AG18" i="17"/>
  <c r="Z14" i="17"/>
  <c r="AI19" i="17"/>
  <c r="AI16" i="17"/>
  <c r="Y12" i="17"/>
  <c r="AB20" i="17"/>
  <c r="AL10" i="17"/>
  <c r="AL8" i="17"/>
  <c r="AE16" i="17"/>
  <c r="AH23" i="17"/>
  <c r="AF87" i="17"/>
  <c r="AI87" i="17"/>
  <c r="X90" i="17"/>
  <c r="X89" i="17"/>
  <c r="Z67" i="17"/>
  <c r="Z63" i="17"/>
  <c r="AA62" i="17"/>
  <c r="AA58" i="17"/>
  <c r="AB65" i="17"/>
  <c r="AL74" i="17"/>
  <c r="AH74" i="17"/>
  <c r="X74" i="17"/>
  <c r="AI70" i="17"/>
  <c r="AM69" i="17"/>
  <c r="AJ69" i="17"/>
  <c r="AJ62" i="17"/>
  <c r="AF62" i="17"/>
  <c r="AJ61" i="17"/>
  <c r="AM55" i="17"/>
  <c r="AI54" i="17"/>
  <c r="AM53" i="17"/>
  <c r="AI52" i="17"/>
  <c r="AG75" i="17"/>
  <c r="AC73" i="17"/>
  <c r="AB71" i="17"/>
  <c r="AC69" i="17"/>
  <c r="AE67" i="17"/>
  <c r="Y59" i="17"/>
  <c r="Y70" i="17"/>
  <c r="Y66" i="17"/>
  <c r="Z74" i="17"/>
  <c r="Z70" i="17"/>
  <c r="Z54" i="17"/>
  <c r="AA73" i="17"/>
  <c r="AA69" i="17"/>
  <c r="AA65" i="17"/>
  <c r="AA53" i="17"/>
  <c r="AB72" i="17"/>
  <c r="AC53" i="17"/>
  <c r="AE61" i="17"/>
  <c r="AE57" i="17"/>
  <c r="AE53" i="17"/>
  <c r="AK75" i="17"/>
  <c r="AH71" i="17"/>
  <c r="AL70" i="17"/>
  <c r="AH64" i="17"/>
  <c r="AL63" i="17"/>
  <c r="AI63" i="17"/>
  <c r="AL56" i="17"/>
  <c r="AH55" i="17"/>
  <c r="AH54" i="17"/>
  <c r="AH53" i="17"/>
  <c r="AF59" i="17"/>
  <c r="AD53" i="17"/>
  <c r="Y73" i="17"/>
  <c r="Z61" i="17"/>
  <c r="Z53" i="17"/>
  <c r="AA56" i="17"/>
  <c r="AA52" i="17"/>
  <c r="AB59" i="17"/>
  <c r="AC74" i="17"/>
  <c r="AC70" i="17"/>
  <c r="AC63" i="17"/>
  <c r="AC59" i="17"/>
  <c r="AE72" i="17"/>
  <c r="AE68" i="17"/>
  <c r="AE64" i="17"/>
  <c r="AG72" i="17"/>
  <c r="AI66" i="17"/>
  <c r="AM65" i="17"/>
  <c r="AH61" i="17"/>
  <c r="AL60" i="17"/>
  <c r="AM59" i="17"/>
  <c r="AJ58" i="17"/>
  <c r="AK54" i="17"/>
  <c r="AD72" i="17"/>
  <c r="AD64" i="17"/>
  <c r="AD60" i="17"/>
  <c r="AA55" i="17"/>
  <c r="AB58" i="17"/>
  <c r="AB54" i="17"/>
  <c r="AM74" i="17"/>
  <c r="AI73" i="17"/>
  <c r="AM72" i="17"/>
  <c r="AJ70" i="17"/>
  <c r="AG69" i="17"/>
  <c r="AG68" i="17"/>
  <c r="AH67" i="17"/>
  <c r="AL66" i="17"/>
  <c r="AH59" i="17"/>
  <c r="AJ55" i="17"/>
  <c r="AF54" i="17"/>
  <c r="AJ52" i="17"/>
  <c r="AM51" i="17"/>
  <c r="AI49" i="17"/>
  <c r="AC47" i="17"/>
  <c r="AF45" i="17"/>
  <c r="AD34" i="17"/>
  <c r="Y31" i="17"/>
  <c r="Z50" i="17"/>
  <c r="Z46" i="17"/>
  <c r="Z42" i="17"/>
  <c r="AA29" i="17"/>
  <c r="AC45" i="17"/>
  <c r="AE37" i="17"/>
  <c r="AM50" i="17"/>
  <c r="AG47" i="17"/>
  <c r="AH37" i="17"/>
  <c r="AL36" i="17"/>
  <c r="AH36" i="17"/>
  <c r="AJ30" i="17"/>
  <c r="AG40" i="17"/>
  <c r="Y50" i="17"/>
  <c r="Y34" i="17"/>
  <c r="Z33" i="17"/>
  <c r="AA40" i="17"/>
  <c r="AA36" i="17"/>
  <c r="AB31" i="17"/>
  <c r="AE48" i="17"/>
  <c r="AE44" i="17"/>
  <c r="AH49" i="17"/>
  <c r="AF46" i="17"/>
  <c r="AJ44" i="17"/>
  <c r="AD40" i="17"/>
  <c r="Y41" i="17"/>
  <c r="Z36" i="17"/>
  <c r="Z32" i="17"/>
  <c r="AA31" i="17"/>
  <c r="AB50" i="17"/>
  <c r="AB46" i="17"/>
  <c r="AC39" i="17"/>
  <c r="AC35" i="17"/>
  <c r="AE31" i="17"/>
  <c r="AL47" i="17"/>
  <c r="AI47" i="17"/>
  <c r="AI45" i="17"/>
  <c r="AM44" i="17"/>
  <c r="AJ37" i="17"/>
  <c r="AF35" i="17"/>
  <c r="AG33" i="17"/>
  <c r="AH31" i="17"/>
  <c r="AM45" i="17"/>
  <c r="AI34" i="17"/>
  <c r="AF29" i="17"/>
  <c r="Y44" i="17"/>
  <c r="Z43" i="17"/>
  <c r="AC42" i="17"/>
  <c r="AC30" i="17"/>
  <c r="AE38" i="17"/>
  <c r="AE30" i="17"/>
  <c r="AH42" i="17"/>
  <c r="AH41" i="17"/>
  <c r="AF34" i="17"/>
  <c r="AF33" i="17"/>
  <c r="AG31" i="17"/>
  <c r="AG30" i="17"/>
  <c r="AB27" i="17"/>
  <c r="AB23" i="17"/>
  <c r="AB19" i="17"/>
  <c r="AC24" i="17"/>
  <c r="AC20" i="17"/>
  <c r="AC17" i="17"/>
  <c r="AC9" i="17"/>
  <c r="AK5" i="17"/>
  <c r="AG5" i="17"/>
  <c r="AG27" i="17"/>
  <c r="AG21" i="17"/>
  <c r="AL20" i="17"/>
  <c r="AL18" i="17"/>
  <c r="AI18" i="17"/>
  <c r="AI17" i="17"/>
  <c r="AM16" i="17"/>
  <c r="AK14" i="17"/>
  <c r="AG13" i="17"/>
  <c r="AH12" i="17"/>
  <c r="AL11" i="17"/>
  <c r="AI11" i="17"/>
  <c r="AM10" i="17"/>
  <c r="AJ10" i="17"/>
  <c r="AF10" i="17"/>
  <c r="AJ9" i="17"/>
  <c r="AF9" i="17"/>
  <c r="AM6" i="17"/>
  <c r="AI6" i="17"/>
  <c r="AG20" i="17"/>
  <c r="Y13" i="17"/>
  <c r="Y19" i="17"/>
  <c r="Y11" i="17"/>
  <c r="Y7" i="17"/>
  <c r="AA15" i="17"/>
  <c r="AA7" i="17"/>
  <c r="AB22" i="17"/>
  <c r="AB14" i="17"/>
  <c r="AC27" i="17"/>
  <c r="AC23" i="17"/>
  <c r="AC16" i="17"/>
  <c r="AE24" i="17"/>
  <c r="AE20" i="17"/>
  <c r="AE13" i="17"/>
  <c r="AE9" i="17"/>
  <c r="AJ27" i="17"/>
  <c r="AF27" i="17"/>
  <c r="AH24" i="17"/>
  <c r="AL23" i="17"/>
  <c r="AM22" i="17"/>
  <c r="AI22" i="17"/>
  <c r="AJ21" i="17"/>
  <c r="AK20" i="17"/>
  <c r="AG19" i="17"/>
  <c r="AH18" i="17"/>
  <c r="AL17" i="17"/>
  <c r="AH17" i="17"/>
  <c r="AJ14" i="17"/>
  <c r="AF14" i="17"/>
  <c r="AJ13" i="17"/>
  <c r="AF13" i="17"/>
  <c r="AK12" i="17"/>
  <c r="Y24" i="17"/>
  <c r="AD25" i="17"/>
  <c r="AD21" i="17"/>
  <c r="AD17" i="17"/>
  <c r="AD13" i="17"/>
  <c r="Y14" i="17"/>
  <c r="Z21" i="17"/>
  <c r="Z10" i="17"/>
  <c r="AA25" i="17"/>
  <c r="AA22" i="17"/>
  <c r="AA10" i="17"/>
  <c r="AB13" i="17"/>
  <c r="AC5" i="17"/>
  <c r="AC7" i="17"/>
  <c r="AE27" i="17"/>
  <c r="AE12" i="17"/>
  <c r="AI5" i="17"/>
  <c r="AF25" i="17"/>
  <c r="AJ24" i="17"/>
  <c r="AG24" i="17"/>
  <c r="AL22" i="17"/>
  <c r="AH22" i="17"/>
  <c r="AM21" i="17"/>
  <c r="AJ19" i="17"/>
  <c r="AI15" i="17"/>
  <c r="AM13" i="17"/>
  <c r="AA6" i="17"/>
  <c r="AB16" i="17"/>
  <c r="AI14" i="17"/>
  <c r="AI12" i="17"/>
  <c r="AD5" i="17"/>
  <c r="AD20" i="17"/>
  <c r="AD16" i="17"/>
  <c r="AD12" i="17"/>
  <c r="Y5" i="17"/>
  <c r="Z20" i="17"/>
  <c r="Z16" i="17"/>
  <c r="AA17" i="17"/>
  <c r="AB12" i="17"/>
  <c r="AB8" i="17"/>
  <c r="AC6" i="17"/>
  <c r="AH5" i="17"/>
  <c r="AM25" i="17"/>
  <c r="AM24" i="17"/>
  <c r="AI20" i="17"/>
  <c r="AM19" i="17"/>
  <c r="AG16" i="17"/>
  <c r="AG9" i="17"/>
  <c r="AH8" i="17"/>
  <c r="AL7" i="17"/>
  <c r="AJ6" i="17"/>
  <c r="AB89" i="17"/>
  <c r="AM89" i="17"/>
  <c r="AA64" i="17"/>
  <c r="AC52" i="17"/>
  <c r="AE74" i="17"/>
  <c r="AE52" i="17"/>
  <c r="AK56" i="17"/>
  <c r="AL53" i="17"/>
  <c r="AA54" i="17"/>
  <c r="AK74" i="17"/>
  <c r="Z64" i="17"/>
  <c r="X75" i="17"/>
  <c r="Y56" i="17"/>
  <c r="AD58" i="17"/>
  <c r="AK64" i="17"/>
  <c r="AL64" i="17"/>
  <c r="AF52" i="17"/>
  <c r="AD52" i="17"/>
  <c r="AA61" i="17"/>
  <c r="AC61" i="17"/>
  <c r="AK68" i="17"/>
  <c r="AH52" i="17"/>
  <c r="AF74" i="17"/>
  <c r="AK58" i="17"/>
  <c r="AD74" i="17"/>
  <c r="AJ74" i="17"/>
  <c r="AJ56" i="17"/>
  <c r="AK57" i="17"/>
  <c r="Y74" i="17"/>
  <c r="AE56" i="17"/>
  <c r="AH58" i="17"/>
  <c r="Y64" i="17"/>
  <c r="AB64" i="17"/>
  <c r="AL61" i="17"/>
  <c r="AC54" i="17"/>
  <c r="AB52" i="17"/>
  <c r="AC58" i="17"/>
  <c r="AG58" i="17"/>
  <c r="AK52" i="17"/>
  <c r="AD54" i="17"/>
  <c r="AC64" i="17"/>
  <c r="AJ54" i="17"/>
  <c r="AG54" i="17"/>
  <c r="AL54" i="17"/>
  <c r="Y58" i="17"/>
  <c r="AK61" i="17"/>
  <c r="X54" i="17"/>
  <c r="Y61" i="17"/>
  <c r="AH56" i="17"/>
  <c r="X61" i="17"/>
  <c r="AC56" i="17"/>
  <c r="AI74" i="17"/>
  <c r="AI58" i="17"/>
  <c r="AJ64" i="17"/>
  <c r="Z58" i="17"/>
  <c r="AC28" i="17"/>
  <c r="Y48" i="17"/>
  <c r="AA47" i="17"/>
  <c r="AJ48" i="17"/>
  <c r="AM34" i="17"/>
  <c r="AL48" i="17"/>
  <c r="AB43" i="17"/>
  <c r="AM41" i="17"/>
  <c r="Y35" i="17"/>
  <c r="AM33" i="17"/>
  <c r="AD31" i="17"/>
  <c r="AI33" i="17"/>
  <c r="AM30" i="17"/>
  <c r="AA33" i="17"/>
  <c r="AB51" i="17"/>
  <c r="AE33" i="17"/>
  <c r="AJ50" i="17"/>
  <c r="AG50" i="17"/>
  <c r="Y51" i="17"/>
  <c r="AA45" i="17"/>
  <c r="AB38" i="17"/>
  <c r="AM48" i="17"/>
  <c r="AM47" i="17"/>
  <c r="AI36" i="17"/>
  <c r="AK26" i="17"/>
  <c r="X24" i="17"/>
  <c r="AK24" i="17"/>
  <c r="X19" i="17"/>
  <c r="AK27" i="17"/>
  <c r="AD23" i="17"/>
  <c r="AM23" i="17"/>
  <c r="AJ23" i="17"/>
  <c r="AG23" i="17"/>
  <c r="AI23" i="17"/>
  <c r="Y23" i="17"/>
  <c r="AF26" i="17"/>
  <c r="AL26" i="17"/>
  <c r="AJ26" i="17"/>
  <c r="AE26" i="17"/>
  <c r="AG26" i="17"/>
  <c r="AH26" i="17"/>
  <c r="X13" i="17"/>
  <c r="AK13" i="17"/>
  <c r="AB26" i="17"/>
  <c r="Z26" i="17"/>
  <c r="AA26" i="17"/>
  <c r="AK21" i="17"/>
  <c r="AK19" i="17"/>
  <c r="Y26" i="17"/>
  <c r="AE23" i="17"/>
  <c r="AI26" i="17"/>
  <c r="X16" i="17"/>
  <c r="AK16" i="17"/>
  <c r="X10" i="17"/>
  <c r="AK10" i="17"/>
  <c r="AB18" i="17"/>
  <c r="X20" i="17"/>
  <c r="AD27" i="17"/>
  <c r="AI8" i="17"/>
  <c r="AL16" i="17"/>
  <c r="AC14" i="17"/>
  <c r="AE14" i="17"/>
  <c r="Z8" i="17"/>
  <c r="AJ12" i="17"/>
  <c r="Z12" i="17"/>
  <c r="AI27" i="17"/>
  <c r="AL27" i="17"/>
  <c r="AH6" i="17"/>
  <c r="AL6" i="17"/>
  <c r="AD6" i="17"/>
  <c r="AK18" i="17"/>
  <c r="AE10" i="17"/>
  <c r="Y16" i="17"/>
  <c r="AA27" i="17"/>
  <c r="Y20" i="17"/>
  <c r="AC18" i="17"/>
  <c r="AD18" i="17"/>
  <c r="AF8" i="17"/>
  <c r="AH14" i="17"/>
  <c r="AM27" i="17"/>
  <c r="AG6" i="17"/>
  <c r="AM8" i="17"/>
  <c r="AF18" i="17"/>
  <c r="B3" i="23" l="1"/>
  <c r="H3" i="23" s="1"/>
</calcChain>
</file>

<file path=xl/sharedStrings.xml><?xml version="1.0" encoding="utf-8"?>
<sst xmlns="http://schemas.openxmlformats.org/spreadsheetml/2006/main" count="1343" uniqueCount="320">
  <si>
    <t>Federal government / Gouvernement fédéral</t>
  </si>
  <si>
    <t>Nominal GDP / PIB nominal</t>
  </si>
  <si>
    <t>Real GDP / PIB réel</t>
  </si>
  <si>
    <t>Population projection / Projection de la population</t>
  </si>
  <si>
    <t>Labour force productivity / Productivité du travail 
Productivité de la population</t>
  </si>
  <si>
    <t>Employment / Niveau d'emploi</t>
  </si>
  <si>
    <t>Total revenue / Revenus totaux</t>
  </si>
  <si>
    <t>Program spending / Dépenses de programme</t>
  </si>
  <si>
    <t>Elderly benefits / Sécurité de la vieillesse</t>
  </si>
  <si>
    <t>Childrens benefits / Prestations pour enfants</t>
  </si>
  <si>
    <t>Employment Insurance benefits / Prestations d'assurance-emploi</t>
  </si>
  <si>
    <t>Canada Emergency Response Benefit / Prestation canadienne d’urgence</t>
  </si>
  <si>
    <t>Transfers to subnational government / Transferts au niveau infranational</t>
  </si>
  <si>
    <t>Canada Health Transfer / Transfert canadien en matière de santé</t>
  </si>
  <si>
    <t>Canada Social Transfer / Transfert canadien en matière de programmes sociaux</t>
  </si>
  <si>
    <t>Equalization / Paiements de péréquation</t>
  </si>
  <si>
    <t>Territorial Financing Formula / Transferts aux gouvernements  territoriaux</t>
  </si>
  <si>
    <t xml:space="preserve">Other transfers / Autres transferts </t>
  </si>
  <si>
    <t>Canada Immunization Plan / Plan d’immunisation du Canada</t>
  </si>
  <si>
    <t>Other transfers, DPE / Autres transferts, DDP</t>
  </si>
  <si>
    <t>Direct program expenses (DPE) / Dépenses directes de programme (DDP)</t>
  </si>
  <si>
    <t>Direct program expenses, net other transfers / Dépenses directes de programme (DDP), net</t>
  </si>
  <si>
    <t>Canada Emergency Wage Subsidy / Subvention salariale d'urgence du Canada</t>
  </si>
  <si>
    <t>Canada-Wide Early Learning and Child Care / Un plan d’apprentissage et de garde des jeunes enfants pancanadien</t>
  </si>
  <si>
    <t>Primary balance / Solde primaire</t>
  </si>
  <si>
    <t>Public debt charges / Frais de la dette publique</t>
  </si>
  <si>
    <t>Interest-bearing debt / Passif productif</t>
  </si>
  <si>
    <t>Net financial liabilities / Passif financier net</t>
  </si>
  <si>
    <t>Interest rate (effective) / Taux d'intérêt réel</t>
  </si>
  <si>
    <t>$ 000,000</t>
  </si>
  <si>
    <t>000,000 of persons / 000,000 du personnes</t>
  </si>
  <si>
    <t>index / indicie</t>
  </si>
  <si>
    <t>persons (000s) / personnes (000s)</t>
  </si>
  <si>
    <t>%</t>
  </si>
  <si>
    <t>% of GDP / % du PIB</t>
  </si>
  <si>
    <t>_date_</t>
  </si>
  <si>
    <t>ygdp</t>
  </si>
  <si>
    <t>ygdp12</t>
  </si>
  <si>
    <t>pop</t>
  </si>
  <si>
    <t>lprod</t>
  </si>
  <si>
    <t>lfe</t>
  </si>
  <si>
    <t>f_rev_0</t>
  </si>
  <si>
    <t>f_ps_0</t>
  </si>
  <si>
    <t>f_eld_0</t>
  </si>
  <si>
    <t>f_cb_0</t>
  </si>
  <si>
    <t>f_eix_0</t>
  </si>
  <si>
    <t>f_cerb</t>
  </si>
  <si>
    <t>f_mtg_0</t>
  </si>
  <si>
    <t>f_cht_0</t>
  </si>
  <si>
    <t>f_cst_0</t>
  </si>
  <si>
    <t>f_eq_0</t>
  </si>
  <si>
    <t>f_tff_0</t>
  </si>
  <si>
    <t>f_otr_0</t>
  </si>
  <si>
    <t>f_imm</t>
  </si>
  <si>
    <t>f_otr_dpe_0</t>
  </si>
  <si>
    <t>f_dpe_0</t>
  </si>
  <si>
    <t>f_dpe_netotr_0</t>
  </si>
  <si>
    <t>f_cews</t>
  </si>
  <si>
    <t>f_child_0</t>
  </si>
  <si>
    <t>f_pb_0</t>
  </si>
  <si>
    <t>f_pdc_0</t>
  </si>
  <si>
    <t>f_l_ibd_0</t>
  </si>
  <si>
    <t>f_nfl_0</t>
  </si>
  <si>
    <t>Sources: Statistics Canada and Parliamentary Budget Officer / Statistiques Canada et le bureau du directeur parliamentaire du budget</t>
  </si>
  <si>
    <t xml:space="preserve">http://www.pbo-dpb.gc.ca/en/ </t>
  </si>
  <si>
    <t>Subnational governments / administrations infranationales</t>
  </si>
  <si>
    <t>Own source revenue / Source de revenus propre</t>
  </si>
  <si>
    <t>Transfers from federal government / Transferts du gouvernement fédéral</t>
  </si>
  <si>
    <t>Territorial Financing Formula / la formule de financement territorial</t>
  </si>
  <si>
    <t>Health / Santé</t>
  </si>
  <si>
    <t>Education / Éducation</t>
  </si>
  <si>
    <t>Social</t>
  </si>
  <si>
    <t>Other spending / autre dépenses</t>
  </si>
  <si>
    <t>Interest bearing debt / Passif productif</t>
  </si>
  <si>
    <t>000,000 of persons / 000,000 de personnes</t>
  </si>
  <si>
    <t>index / 
indice</t>
  </si>
  <si>
    <t>Newfoundland &amp; Labrador / Terre-Neuve-et-Labrador</t>
  </si>
  <si>
    <t>nl_ngdp</t>
  </si>
  <si>
    <t>nl_rgdp</t>
  </si>
  <si>
    <t>nl_pop</t>
  </si>
  <si>
    <t>nl_lprod</t>
  </si>
  <si>
    <t>nl_lfe</t>
  </si>
  <si>
    <t>nl_ptla_rev_0</t>
  </si>
  <si>
    <t>nl_ptla_osr_0</t>
  </si>
  <si>
    <t>nl_ptla_r_tr_0</t>
  </si>
  <si>
    <t>nl_ptla_r_cht_0</t>
  </si>
  <si>
    <t>nl_ptla_r_cst_0</t>
  </si>
  <si>
    <t>nl_ptla_r_eq_0</t>
  </si>
  <si>
    <t>nl_ptla_ps_0</t>
  </si>
  <si>
    <t>nl_ptla_ps_h_0</t>
  </si>
  <si>
    <t>nl_ptla_ps_ed_0</t>
  </si>
  <si>
    <t>nl_ptla_ps_s_0</t>
  </si>
  <si>
    <t>nl_ptla_ps_oth_0</t>
  </si>
  <si>
    <t>nl_ptla_pb_0</t>
  </si>
  <si>
    <t>nl_ptla_pdc_0</t>
  </si>
  <si>
    <t>nl_ptla_l_ibd_0</t>
  </si>
  <si>
    <t>nl_ptla_l_nfl_0</t>
  </si>
  <si>
    <t>Prince Edward Island / Île-du-Prince-Édouard</t>
  </si>
  <si>
    <t>pe_ngdp</t>
  </si>
  <si>
    <t>pe_rgdp</t>
  </si>
  <si>
    <t>pe_pop</t>
  </si>
  <si>
    <t>pe_lprod</t>
  </si>
  <si>
    <t>pe_lfe</t>
  </si>
  <si>
    <t>pe_ptla_rev_0</t>
  </si>
  <si>
    <t>pe_ptla_osr_0</t>
  </si>
  <si>
    <t>pe_ptla_r_tr_0</t>
  </si>
  <si>
    <t>pe_ptla_r_cht_0</t>
  </si>
  <si>
    <t>pe_ptla_r_cst_0</t>
  </si>
  <si>
    <t>pe_ptla_r_eq_0</t>
  </si>
  <si>
    <t>pe_ptla_ps_0</t>
  </si>
  <si>
    <t>pe_ptla_ps_h_0</t>
  </si>
  <si>
    <t>pe_ptla_ps_ed_0</t>
  </si>
  <si>
    <t>pe_ptla_ps_s_0</t>
  </si>
  <si>
    <t>pe_ptla_ps_oth_0</t>
  </si>
  <si>
    <t>pe_ptla_pb_0</t>
  </si>
  <si>
    <t>pe_ptla_pdc_0</t>
  </si>
  <si>
    <t>pe_ptla_l_ibd_0</t>
  </si>
  <si>
    <t>pe_ptla_l_nfl_0</t>
  </si>
  <si>
    <t>Nova Scotia / Nouvelle-Écosse</t>
  </si>
  <si>
    <t>ns_ngdp</t>
  </si>
  <si>
    <t>ns_rgdp</t>
  </si>
  <si>
    <t>ns_pop</t>
  </si>
  <si>
    <t>ns_lprod</t>
  </si>
  <si>
    <t>ns_lfe</t>
  </si>
  <si>
    <t>ns_ptla_rev_0</t>
  </si>
  <si>
    <t>ns_ptla_osr_0</t>
  </si>
  <si>
    <t>ns_ptla_r_tr_0</t>
  </si>
  <si>
    <t>ns_ptla_r_cht_0</t>
  </si>
  <si>
    <t>ns_ptla_r_cst_0</t>
  </si>
  <si>
    <t>ns_ptla_r_eq_0</t>
  </si>
  <si>
    <t>ns_ptla_ps_0</t>
  </si>
  <si>
    <t>ns_ptla_ps_h_0</t>
  </si>
  <si>
    <t>ns_ptla_ps_ed_0</t>
  </si>
  <si>
    <t>ns_ptla_ps_s_0</t>
  </si>
  <si>
    <t>ns_ptla_ps_oth_0</t>
  </si>
  <si>
    <t>ns_ptla_pb_0</t>
  </si>
  <si>
    <t>ns_ptla_pdc_0</t>
  </si>
  <si>
    <t>ns_ptla_l_ibd_0</t>
  </si>
  <si>
    <t>ns_ptla_l_nfl_0</t>
  </si>
  <si>
    <t>New Brunswick /  Nouvelle brunswick</t>
  </si>
  <si>
    <t>nb_ngdp</t>
  </si>
  <si>
    <t>nb_rgdp</t>
  </si>
  <si>
    <t>nb_pop</t>
  </si>
  <si>
    <t>nb_lprod</t>
  </si>
  <si>
    <t>nb_lfe</t>
  </si>
  <si>
    <t>nb_ptla_rev_0</t>
  </si>
  <si>
    <t>nb_ptla_osr_0</t>
  </si>
  <si>
    <t>nb_ptla_r_tr_0</t>
  </si>
  <si>
    <t>nb_ptla_r_cht_0</t>
  </si>
  <si>
    <t>nb_ptla_r_cst_0</t>
  </si>
  <si>
    <t>nb_ptla_r_eq_0</t>
  </si>
  <si>
    <t>nb_ptla_ps_0</t>
  </si>
  <si>
    <t>nb_ptla_ps_h_0</t>
  </si>
  <si>
    <t>nb_ptla_ps_ed_0</t>
  </si>
  <si>
    <t>nb_ptla_ps_s_0</t>
  </si>
  <si>
    <t>nb_ptla_ps_oth_0</t>
  </si>
  <si>
    <t>nb_ptla_pb_0</t>
  </si>
  <si>
    <t>nb_ptla_pdc_0</t>
  </si>
  <si>
    <t>nb_ptla_l_ibd_0</t>
  </si>
  <si>
    <t>nb_ptla_l_nfl_0</t>
  </si>
  <si>
    <t>qc_ngdp</t>
  </si>
  <si>
    <t>qc_rgdp</t>
  </si>
  <si>
    <t>qc_pop</t>
  </si>
  <si>
    <t>qc_lprod</t>
  </si>
  <si>
    <t>qc_lfe</t>
  </si>
  <si>
    <t>qc_ptla_rev_0</t>
  </si>
  <si>
    <t>qc_ptla_osr_0</t>
  </si>
  <si>
    <t>qc_ptla_r_tr_0</t>
  </si>
  <si>
    <t>qc_ptla_r_cht_0</t>
  </si>
  <si>
    <t>qc_ptla_r_cst_0</t>
  </si>
  <si>
    <t>qc_ptla_r_eq_0</t>
  </si>
  <si>
    <t>qc_ptla_ps_0</t>
  </si>
  <si>
    <t>qc_ptla_ps_h_0</t>
  </si>
  <si>
    <t>qc_ptla_ps_ed_0</t>
  </si>
  <si>
    <t>qc_ptla_ps_s_0</t>
  </si>
  <si>
    <t>qc_ptla_ps_oth_0</t>
  </si>
  <si>
    <t>qc_ptla_pb_0</t>
  </si>
  <si>
    <t>qc_ptla_pdc_0</t>
  </si>
  <si>
    <t>qc_ptla_l_ibd_0</t>
  </si>
  <si>
    <t>qc_ptla_l_nfl_0</t>
  </si>
  <si>
    <t>on_ngdp</t>
  </si>
  <si>
    <t>on_rgdp</t>
  </si>
  <si>
    <t>on_pop</t>
  </si>
  <si>
    <t>on_lprod</t>
  </si>
  <si>
    <t>on_lfe</t>
  </si>
  <si>
    <t>on_ptla_rev_0</t>
  </si>
  <si>
    <t>on_ptla_osr_0</t>
  </si>
  <si>
    <t>on_ptla_r_tr_0</t>
  </si>
  <si>
    <t>on_ptla_r_cht_0</t>
  </si>
  <si>
    <t>on_ptla_r_cst_0</t>
  </si>
  <si>
    <t>on_ptla_r_eq_0</t>
  </si>
  <si>
    <t>on_ptla_ps_0</t>
  </si>
  <si>
    <t>on_ptla_ps_h_0</t>
  </si>
  <si>
    <t>on_ptla_ps_ed_0</t>
  </si>
  <si>
    <t>on_ptla_ps_s_0</t>
  </si>
  <si>
    <t>on_ptla_ps_oth_0</t>
  </si>
  <si>
    <t>on_ptla_pb_0</t>
  </si>
  <si>
    <t>on_ptla_pdc_0</t>
  </si>
  <si>
    <t>on_ptla_l_ibd_0</t>
  </si>
  <si>
    <t>on_ptla_l_nfl_0</t>
  </si>
  <si>
    <t>Manitoba</t>
  </si>
  <si>
    <t>mb_ngdp</t>
  </si>
  <si>
    <t>mb_rgdp</t>
  </si>
  <si>
    <t>mb_pop</t>
  </si>
  <si>
    <t>mb_lprod</t>
  </si>
  <si>
    <t>mb_lfe</t>
  </si>
  <si>
    <t>mb_ptla_rev_0</t>
  </si>
  <si>
    <t>mb_ptla_osr_0</t>
  </si>
  <si>
    <t>mb_ptla_r_tr_0</t>
  </si>
  <si>
    <t>mb_ptla_r_cht_0</t>
  </si>
  <si>
    <t>mb_ptla_r_cst_0</t>
  </si>
  <si>
    <t>mb_ptla_r_eq_0</t>
  </si>
  <si>
    <t>mb_ptla_ps_0</t>
  </si>
  <si>
    <t>mb_ptla_ps_h_0</t>
  </si>
  <si>
    <t>mb_ptla_ps_ed_0</t>
  </si>
  <si>
    <t>mb_ptla_ps_s_0</t>
  </si>
  <si>
    <t>mb_ptla_ps_oth_0</t>
  </si>
  <si>
    <t>mb_ptla_pb_0</t>
  </si>
  <si>
    <t>mb_ptla_pdc_0</t>
  </si>
  <si>
    <t>mb_ptla_l_ibd_0</t>
  </si>
  <si>
    <t>mb_ptla_l_nfl_0</t>
  </si>
  <si>
    <t>sk_ngdp</t>
  </si>
  <si>
    <t>sk_rgdp</t>
  </si>
  <si>
    <t>sk_pop</t>
  </si>
  <si>
    <t>sk_lprod</t>
  </si>
  <si>
    <t>sk_lfe</t>
  </si>
  <si>
    <t>sk_ptla_rev_0</t>
  </si>
  <si>
    <t>sk_ptla_osr_0</t>
  </si>
  <si>
    <t>sk_ptla_r_tr_0</t>
  </si>
  <si>
    <t>sk_ptla_r_cht_0</t>
  </si>
  <si>
    <t>sk_ptla_r_cst_0</t>
  </si>
  <si>
    <t>sk_ptla_r_eq_0</t>
  </si>
  <si>
    <t>sk_ptla_ps_0</t>
  </si>
  <si>
    <t>sk_ptla_ps_h_0</t>
  </si>
  <si>
    <t>sk_ptla_ps_ed_0</t>
  </si>
  <si>
    <t>sk_ptla_ps_s_0</t>
  </si>
  <si>
    <t>sk_ptla_ps_oth_0</t>
  </si>
  <si>
    <t>sk_ptla_pb_0</t>
  </si>
  <si>
    <t>sk_ptla_pdc_0</t>
  </si>
  <si>
    <t>sk_ptla_l_ibd_0</t>
  </si>
  <si>
    <t>sk_ptla_l_nfl_0</t>
  </si>
  <si>
    <t>ab_ngdp</t>
  </si>
  <si>
    <t>ab_rgdp</t>
  </si>
  <si>
    <t>ab_pop</t>
  </si>
  <si>
    <t>ab_lprod</t>
  </si>
  <si>
    <t>ab_lfe</t>
  </si>
  <si>
    <t>ab_ptla_rev_0</t>
  </si>
  <si>
    <t>ab_ptla_osr_0</t>
  </si>
  <si>
    <t>ab_ptla_r_tr_0</t>
  </si>
  <si>
    <t>ab_ptla_r_cht_0</t>
  </si>
  <si>
    <t>ab_ptla_r_cst_0</t>
  </si>
  <si>
    <t>ab_ptla_r_eq_0</t>
  </si>
  <si>
    <t>ab_ptla_ps_0</t>
  </si>
  <si>
    <t>ab_ptla_ps_h_0</t>
  </si>
  <si>
    <t>ab_ptla_ps_ed_0</t>
  </si>
  <si>
    <t>ab_ptla_ps_s_0</t>
  </si>
  <si>
    <t>ab_ptla_ps_oth_0</t>
  </si>
  <si>
    <t>ab_ptla_pb_0</t>
  </si>
  <si>
    <t>ab_ptla_pdc_0</t>
  </si>
  <si>
    <t>ab_ptla_l_ibd_0</t>
  </si>
  <si>
    <t>ab_ptla_l_nfl_0</t>
  </si>
  <si>
    <t>bc_ngdp</t>
  </si>
  <si>
    <t>bc_rgdp</t>
  </si>
  <si>
    <t>bc_pop</t>
  </si>
  <si>
    <t>bc_lprod</t>
  </si>
  <si>
    <t>bc_lfe</t>
  </si>
  <si>
    <t>bc_ptla_rev_0</t>
  </si>
  <si>
    <t>bc_ptla_osr_0</t>
  </si>
  <si>
    <t>bc_ptla_r_tr_0</t>
  </si>
  <si>
    <t>bc_ptla_r_cht_0</t>
  </si>
  <si>
    <t>bc_ptla_r_cst_0</t>
  </si>
  <si>
    <t>bc_ptla_r_eq_0</t>
  </si>
  <si>
    <t>bc_ptla_ps_0</t>
  </si>
  <si>
    <t>bc_ptla_ps_h_0</t>
  </si>
  <si>
    <t>bc_ptla_ps_ed_0</t>
  </si>
  <si>
    <t>bc_ptla_ps_s_0</t>
  </si>
  <si>
    <t>bc_ptla_ps_oth_0</t>
  </si>
  <si>
    <t>bc_ptla_pb_0</t>
  </si>
  <si>
    <t>bc_ptla_pdc_0</t>
  </si>
  <si>
    <t>bc_ptla_l_ibd_0</t>
  </si>
  <si>
    <t>bc_ptla_l_nfl_0</t>
  </si>
  <si>
    <t>Year</t>
  </si>
  <si>
    <t>tr_ngdp</t>
  </si>
  <si>
    <t>tr_rgdp</t>
  </si>
  <si>
    <t>tr_pop</t>
  </si>
  <si>
    <t>tr_ptla_rev_0</t>
  </si>
  <si>
    <t>tr_ptla_osr_0</t>
  </si>
  <si>
    <t>tr_ptla_r_tr_0</t>
  </si>
  <si>
    <t>tr_ptla_r_cht_0</t>
  </si>
  <si>
    <t>tr_ptla_r_cst_0</t>
  </si>
  <si>
    <t>tr_ptla_ps_0</t>
  </si>
  <si>
    <t>tr_ptla_ps_h_0</t>
  </si>
  <si>
    <t>tr_ptla_ps_ed_0</t>
  </si>
  <si>
    <t>tr_ptla_ps_s_0</t>
  </si>
  <si>
    <t>tr_ptla_ps_oth_0</t>
  </si>
  <si>
    <t>tr_ptla_pb_0</t>
  </si>
  <si>
    <t>tr_ptla_pdc_0</t>
  </si>
  <si>
    <t>tr_ptla_l_ibd_0</t>
  </si>
  <si>
    <t>tr_ptla_l_nfl_0</t>
  </si>
  <si>
    <t>Canada Pension Plan / Le Régime de pensions du Canada</t>
  </si>
  <si>
    <t>Base Canada Pension Plan / Le Régime de pensions du Canada de base</t>
  </si>
  <si>
    <t>Additional Canada Pension Plan / Le Régime de pensions du Canada de supplémentaire</t>
  </si>
  <si>
    <t xml:space="preserve">Net cash flow / Flux net de trésorerie </t>
  </si>
  <si>
    <t xml:space="preserve">Net financial assets / Situation nette </t>
  </si>
  <si>
    <t>Contributions / Cotisations</t>
  </si>
  <si>
    <t>Expenditures / Dépenses</t>
  </si>
  <si>
    <t>Quebec Pension Plan / Le Régime de rentes du Québec</t>
  </si>
  <si>
    <t>Base Quebec Pension Plan / Le Régime de rentes du Québec de base</t>
  </si>
  <si>
    <t>Additional Quebec Pension Plan / Le Régime de rentes du Québec de supplémentaire</t>
  </si>
  <si>
    <t>Subnational governments / Administrations infranationales</t>
  </si>
  <si>
    <t>Public pension plans / Régimes de retraite généraux</t>
  </si>
  <si>
    <t>Total: general government / Total : administrations publiques</t>
  </si>
  <si>
    <t>Nominal GDP</t>
  </si>
  <si>
    <t>Canada Pension Plan /  Régime de pensions du Canada</t>
  </si>
  <si>
    <t>Quebec / Québec</t>
  </si>
  <si>
    <t>Manitoba / Manitoba</t>
  </si>
  <si>
    <t>Sasktachewan / Sasktachewan</t>
  </si>
  <si>
    <t>Alberta / Alberta</t>
  </si>
  <si>
    <t>British Columbia / Colombie-Britannique</t>
  </si>
  <si>
    <t>Territories / Territoires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</si>
</sst>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2" fontId="3" fillId="0" borderId="0" xfId="0" applyNumberFormat="1" applyFont="1" applyFill="1"/>
    <xf numFmtId="0" fontId="3" fillId="0" borderId="0" xfId="0" applyFont="1" applyFill="1"/>
    <xf numFmtId="167" fontId="3" fillId="0" borderId="0" xfId="1" applyNumberFormat="1" applyFont="1" applyFill="1"/>
    <xf numFmtId="165" fontId="3" fillId="0" borderId="0" xfId="0" applyNumberFormat="1" applyFont="1" applyFill="1"/>
    <xf numFmtId="0" fontId="3" fillId="0" borderId="0" xfId="0" applyFont="1" applyFill="1" applyAlignment="1">
      <alignment wrapText="1"/>
    </xf>
    <xf numFmtId="4" fontId="3" fillId="0" borderId="0" xfId="0" applyNumberFormat="1" applyFont="1" applyFill="1"/>
    <xf numFmtId="0" fontId="6" fillId="0" borderId="0" xfId="2" applyFont="1" applyFill="1"/>
    <xf numFmtId="167" fontId="3" fillId="0" borderId="1" xfId="1" applyNumberFormat="1" applyFont="1" applyFill="1" applyBorder="1"/>
    <xf numFmtId="0" fontId="3" fillId="0" borderId="0" xfId="0" applyFont="1" applyFill="1" applyBorder="1"/>
    <xf numFmtId="2" fontId="3" fillId="0" borderId="0" xfId="0" applyNumberFormat="1" applyFont="1" applyFill="1" applyBorder="1"/>
    <xf numFmtId="16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65" fontId="3" fillId="0" borderId="0" xfId="0" applyNumberFormat="1" applyFont="1" applyFill="1" applyBorder="1"/>
    <xf numFmtId="3" fontId="3" fillId="0" borderId="0" xfId="0" applyNumberFormat="1" applyFont="1" applyFill="1" applyBorder="1"/>
    <xf numFmtId="0" fontId="3" fillId="0" borderId="1" xfId="0" applyFont="1" applyFill="1" applyBorder="1"/>
    <xf numFmtId="165" fontId="3" fillId="0" borderId="1" xfId="0" applyNumberFormat="1" applyFont="1" applyFill="1" applyBorder="1"/>
    <xf numFmtId="3" fontId="3" fillId="0" borderId="1" xfId="0" applyNumberFormat="1" applyFont="1" applyFill="1" applyBorder="1"/>
    <xf numFmtId="10" fontId="3" fillId="0" borderId="0" xfId="3" applyNumberFormat="1" applyFont="1" applyFill="1"/>
    <xf numFmtId="3" fontId="3" fillId="0" borderId="0" xfId="1" applyNumberFormat="1" applyFont="1" applyFill="1"/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167" fontId="3" fillId="0" borderId="0" xfId="1" applyNumberFormat="1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165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167" fontId="3" fillId="0" borderId="0" xfId="0" applyNumberFormat="1" applyFont="1" applyFill="1" applyAlignment="1">
      <alignment horizontal="right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Divergent Palett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23050"/>
      </a:accent1>
      <a:accent2>
        <a:srgbClr val="546B90"/>
      </a:accent2>
      <a:accent3>
        <a:srgbClr val="98AED6"/>
      </a:accent3>
      <a:accent4>
        <a:srgbClr val="E39F5A"/>
      </a:accent4>
      <a:accent5>
        <a:srgbClr val="9A5C1F"/>
      </a:accent5>
      <a:accent6>
        <a:srgbClr val="53200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bo-dpb.gc.ca/en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pbo-dpb.gc.ca/en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pbo-dpb.gc.ca/en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pbo-dpb.gc.ca/en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pbo-dpb.gc.ca/en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pbo-dpb.gc.ca/en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pbo-dpb.gc.ca/en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bo-dpb.gc.ca/e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bo-dpb.gc.ca/e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bo-dpb.gc.ca/e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bo-dpb.gc.ca/en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bo-dpb.gc.ca/en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bo-dpb.gc.ca/en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bo-dpb.gc.ca/en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pbo-dpb.gc.ca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4"/>
  <sheetViews>
    <sheetView zoomScaleNormal="100" workbookViewId="0">
      <selection activeCell="H11" sqref="H11"/>
    </sheetView>
  </sheetViews>
  <sheetFormatPr defaultColWidth="9.140625" defaultRowHeight="15.75" x14ac:dyDescent="0.25"/>
  <cols>
    <col min="1" max="1" width="9.140625" style="4" customWidth="1"/>
    <col min="2" max="2" width="25.7109375" style="4" hidden="1" customWidth="1"/>
    <col min="3" max="52" width="15.7109375" style="4" customWidth="1"/>
    <col min="53" max="16384" width="9.140625" style="4"/>
  </cols>
  <sheetData>
    <row r="1" spans="1:53" x14ac:dyDescent="0.25">
      <c r="C1" s="36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</row>
    <row r="2" spans="1:53" s="7" customFormat="1" ht="141.7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6</v>
      </c>
      <c r="AF2" s="1" t="s">
        <v>7</v>
      </c>
      <c r="AG2" s="1" t="s">
        <v>8</v>
      </c>
      <c r="AH2" s="1" t="s">
        <v>9</v>
      </c>
      <c r="AI2" s="1" t="s">
        <v>10</v>
      </c>
      <c r="AJ2" s="1" t="s">
        <v>11</v>
      </c>
      <c r="AK2" s="1" t="s">
        <v>12</v>
      </c>
      <c r="AL2" s="1" t="s">
        <v>13</v>
      </c>
      <c r="AM2" s="1" t="s">
        <v>14</v>
      </c>
      <c r="AN2" s="1" t="s">
        <v>15</v>
      </c>
      <c r="AO2" s="1" t="s">
        <v>16</v>
      </c>
      <c r="AP2" s="1" t="s">
        <v>17</v>
      </c>
      <c r="AQ2" s="1" t="s">
        <v>18</v>
      </c>
      <c r="AR2" s="1" t="s">
        <v>19</v>
      </c>
      <c r="AS2" s="1" t="s">
        <v>20</v>
      </c>
      <c r="AT2" s="1" t="s">
        <v>21</v>
      </c>
      <c r="AU2" s="1" t="s">
        <v>22</v>
      </c>
      <c r="AV2" s="1" t="s">
        <v>23</v>
      </c>
      <c r="AW2" s="1" t="s">
        <v>24</v>
      </c>
      <c r="AX2" s="1" t="s">
        <v>25</v>
      </c>
      <c r="AY2" s="1" t="s">
        <v>26</v>
      </c>
      <c r="AZ2" s="1" t="s">
        <v>27</v>
      </c>
    </row>
    <row r="3" spans="1:53" s="7" customFormat="1" ht="63" x14ac:dyDescent="0.25">
      <c r="C3" s="25" t="s">
        <v>29</v>
      </c>
      <c r="D3" s="25" t="s">
        <v>29</v>
      </c>
      <c r="E3" s="25" t="s">
        <v>30</v>
      </c>
      <c r="F3" s="25" t="s">
        <v>31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29</v>
      </c>
      <c r="X3" s="25" t="s">
        <v>29</v>
      </c>
      <c r="Y3" s="25" t="s">
        <v>29</v>
      </c>
      <c r="Z3" s="25" t="s">
        <v>29</v>
      </c>
      <c r="AA3" s="25" t="s">
        <v>29</v>
      </c>
      <c r="AB3" s="25" t="s">
        <v>29</v>
      </c>
      <c r="AC3" s="25" t="s">
        <v>29</v>
      </c>
      <c r="AD3" s="25" t="s">
        <v>33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  <c r="AM3" s="25" t="s">
        <v>34</v>
      </c>
      <c r="AN3" s="25" t="s">
        <v>34</v>
      </c>
      <c r="AO3" s="25" t="s">
        <v>34</v>
      </c>
      <c r="AP3" s="25" t="s">
        <v>34</v>
      </c>
      <c r="AQ3" s="25" t="s">
        <v>34</v>
      </c>
      <c r="AR3" s="25" t="s">
        <v>34</v>
      </c>
      <c r="AS3" s="25" t="s">
        <v>34</v>
      </c>
      <c r="AT3" s="25" t="s">
        <v>34</v>
      </c>
      <c r="AU3" s="25" t="s">
        <v>34</v>
      </c>
      <c r="AV3" s="25" t="s">
        <v>34</v>
      </c>
      <c r="AW3" s="25" t="s">
        <v>34</v>
      </c>
      <c r="AX3" s="25" t="s">
        <v>34</v>
      </c>
      <c r="AY3" s="25" t="s">
        <v>34</v>
      </c>
      <c r="AZ3" s="25" t="s">
        <v>34</v>
      </c>
    </row>
    <row r="4" spans="1:53" s="29" customFormat="1" x14ac:dyDescent="0.25">
      <c r="B4" s="29" t="s">
        <v>35</v>
      </c>
      <c r="C4" s="29" t="s">
        <v>36</v>
      </c>
      <c r="D4" s="29" t="s">
        <v>37</v>
      </c>
      <c r="E4" s="29" t="s">
        <v>38</v>
      </c>
      <c r="F4" s="29" t="s">
        <v>39</v>
      </c>
      <c r="G4" s="29" t="s">
        <v>40</v>
      </c>
      <c r="H4" s="29" t="s">
        <v>41</v>
      </c>
      <c r="I4" s="29" t="s">
        <v>42</v>
      </c>
      <c r="J4" s="29" t="s">
        <v>43</v>
      </c>
      <c r="K4" s="29" t="s">
        <v>44</v>
      </c>
      <c r="L4" s="29" t="s">
        <v>45</v>
      </c>
      <c r="M4" s="29" t="s">
        <v>46</v>
      </c>
      <c r="N4" s="29" t="s">
        <v>47</v>
      </c>
      <c r="O4" s="29" t="s">
        <v>48</v>
      </c>
      <c r="P4" s="29" t="s">
        <v>49</v>
      </c>
      <c r="Q4" s="29" t="s">
        <v>50</v>
      </c>
      <c r="R4" s="29" t="s">
        <v>51</v>
      </c>
      <c r="S4" s="29" t="s">
        <v>52</v>
      </c>
      <c r="T4" s="29" t="s">
        <v>53</v>
      </c>
      <c r="U4" s="29" t="s">
        <v>54</v>
      </c>
      <c r="V4" s="29" t="s">
        <v>55</v>
      </c>
      <c r="W4" s="29" t="s">
        <v>56</v>
      </c>
      <c r="X4" s="29" t="s">
        <v>57</v>
      </c>
      <c r="Y4" s="29" t="s">
        <v>58</v>
      </c>
      <c r="Z4" s="29" t="s">
        <v>59</v>
      </c>
      <c r="AA4" s="29" t="s">
        <v>60</v>
      </c>
      <c r="AB4" s="29" t="s">
        <v>61</v>
      </c>
      <c r="AC4" s="29" t="s">
        <v>62</v>
      </c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1"/>
    </row>
    <row r="5" spans="1:53" x14ac:dyDescent="0.25">
      <c r="A5" s="4">
        <f>YEAR(B5)</f>
        <v>1981</v>
      </c>
      <c r="B5" s="4">
        <v>29587</v>
      </c>
      <c r="C5" s="2">
        <v>368358</v>
      </c>
      <c r="D5" s="2">
        <v>871367</v>
      </c>
      <c r="E5" s="8">
        <v>24.819915000000002</v>
      </c>
      <c r="F5" s="2">
        <v>41.548926237512546</v>
      </c>
      <c r="G5" s="2">
        <v>11304.366666666667</v>
      </c>
      <c r="H5" s="2">
        <v>63529</v>
      </c>
      <c r="I5" s="2">
        <v>59661</v>
      </c>
      <c r="J5" s="2">
        <v>8213</v>
      </c>
      <c r="K5" s="2">
        <v>1958</v>
      </c>
      <c r="L5" s="2">
        <v>4757</v>
      </c>
      <c r="M5" s="2">
        <v>0</v>
      </c>
      <c r="N5" s="2">
        <v>15120</v>
      </c>
      <c r="O5" s="2">
        <v>0</v>
      </c>
      <c r="P5" s="2">
        <v>0</v>
      </c>
      <c r="Q5" s="2">
        <v>4338</v>
      </c>
      <c r="R5" s="2">
        <v>372</v>
      </c>
      <c r="S5" s="2">
        <v>10410</v>
      </c>
      <c r="T5" s="2">
        <v>0</v>
      </c>
      <c r="U5" s="2">
        <v>10312</v>
      </c>
      <c r="V5" s="2">
        <v>39925</v>
      </c>
      <c r="W5" s="2">
        <v>29613</v>
      </c>
      <c r="X5" s="2">
        <v>0</v>
      </c>
      <c r="Y5" s="2">
        <v>0</v>
      </c>
      <c r="Z5" s="2">
        <v>3868</v>
      </c>
      <c r="AA5" s="2">
        <v>13739</v>
      </c>
      <c r="AB5" s="2" t="e">
        <v>#N/A</v>
      </c>
      <c r="AC5" s="2" t="e">
        <v>#N/A</v>
      </c>
      <c r="AD5" s="3"/>
      <c r="AE5" s="12">
        <f t="shared" ref="AE5:AE36" si="0">100*H5/$C5</f>
        <v>17.246537335961211</v>
      </c>
      <c r="AF5" s="12">
        <f t="shared" ref="AF5:AF36" si="1">100*I5/$C5</f>
        <v>16.196471910478394</v>
      </c>
      <c r="AG5" s="12">
        <f t="shared" ref="AG5:AG36" si="2">100*J5/$C5</f>
        <v>2.2296244414401207</v>
      </c>
      <c r="AH5" s="12">
        <f t="shared" ref="AH5:AH36" si="3">100*K5/$C5</f>
        <v>0.53154811351999953</v>
      </c>
      <c r="AI5" s="12">
        <f t="shared" ref="AI5:AI36" si="4">100*L5/$C5</f>
        <v>1.2914067293231042</v>
      </c>
      <c r="AJ5" s="12"/>
      <c r="AK5" s="12">
        <f t="shared" ref="AK5:AT5" si="5">100*N5/$C5</f>
        <v>4.104702490511948</v>
      </c>
      <c r="AL5" s="12">
        <f t="shared" si="5"/>
        <v>0</v>
      </c>
      <c r="AM5" s="12">
        <f t="shared" si="5"/>
        <v>0</v>
      </c>
      <c r="AN5" s="12">
        <f t="shared" si="5"/>
        <v>1.1776586907302136</v>
      </c>
      <c r="AO5" s="12">
        <f t="shared" si="5"/>
        <v>0.10098871206815109</v>
      </c>
      <c r="AP5" s="12">
        <f t="shared" si="5"/>
        <v>2.8260550877135828</v>
      </c>
      <c r="AQ5" s="12"/>
      <c r="AR5" s="12">
        <f t="shared" si="5"/>
        <v>2.7994505345343388</v>
      </c>
      <c r="AS5" s="12">
        <f t="shared" si="5"/>
        <v>10.83864067021756</v>
      </c>
      <c r="AT5" s="12">
        <f t="shared" si="5"/>
        <v>8.0391901356832207</v>
      </c>
      <c r="AU5" s="12"/>
      <c r="AV5" s="12"/>
      <c r="AW5" s="12">
        <f>100*Z5/$C5</f>
        <v>1.0500654254828183</v>
      </c>
      <c r="AX5" s="12">
        <f>100*AA5/$C5</f>
        <v>3.7297954707105587</v>
      </c>
      <c r="AY5" s="12"/>
      <c r="AZ5" s="12"/>
      <c r="BA5" s="11"/>
    </row>
    <row r="6" spans="1:53" x14ac:dyDescent="0.25">
      <c r="A6" s="4">
        <f t="shared" ref="A6:A69" si="6">YEAR(B6)</f>
        <v>1982</v>
      </c>
      <c r="B6" s="4">
        <v>29952</v>
      </c>
      <c r="C6" s="2">
        <v>388181</v>
      </c>
      <c r="D6" s="2">
        <v>843594.25</v>
      </c>
      <c r="E6" s="8">
        <v>25.116942000000002</v>
      </c>
      <c r="F6" s="2">
        <v>42.180397870569472</v>
      </c>
      <c r="G6" s="2">
        <v>10951.141666666668</v>
      </c>
      <c r="H6" s="2">
        <v>65236</v>
      </c>
      <c r="I6" s="2">
        <v>69902</v>
      </c>
      <c r="J6" s="2">
        <v>9304</v>
      </c>
      <c r="K6" s="2">
        <v>2204</v>
      </c>
      <c r="L6" s="2">
        <v>8454</v>
      </c>
      <c r="M6" s="2">
        <v>0</v>
      </c>
      <c r="N6" s="2">
        <v>17151</v>
      </c>
      <c r="O6" s="2">
        <v>0</v>
      </c>
      <c r="P6" s="2">
        <v>0</v>
      </c>
      <c r="Q6" s="2">
        <v>5573</v>
      </c>
      <c r="R6" s="2">
        <v>343</v>
      </c>
      <c r="S6" s="2">
        <v>11235</v>
      </c>
      <c r="T6" s="2">
        <v>0</v>
      </c>
      <c r="U6" s="2">
        <v>11144</v>
      </c>
      <c r="V6" s="2">
        <v>43933</v>
      </c>
      <c r="W6" s="2">
        <v>32789</v>
      </c>
      <c r="X6" s="2">
        <v>0</v>
      </c>
      <c r="Y6" s="2">
        <v>0</v>
      </c>
      <c r="Z6" s="2">
        <v>-4666</v>
      </c>
      <c r="AA6" s="2">
        <v>16675</v>
      </c>
      <c r="AB6" s="2" t="e">
        <v>#N/A</v>
      </c>
      <c r="AC6" s="2" t="e">
        <v>#N/A</v>
      </c>
      <c r="AD6" s="3"/>
      <c r="AE6" s="12">
        <f t="shared" si="0"/>
        <v>16.805562353644305</v>
      </c>
      <c r="AF6" s="12">
        <f t="shared" si="1"/>
        <v>18.007578938690973</v>
      </c>
      <c r="AG6" s="12">
        <f t="shared" si="2"/>
        <v>2.3968200401359159</v>
      </c>
      <c r="AH6" s="12">
        <f t="shared" si="3"/>
        <v>0.56777637236237732</v>
      </c>
      <c r="AI6" s="12">
        <f t="shared" si="4"/>
        <v>2.1778500235714784</v>
      </c>
      <c r="AJ6" s="12"/>
      <c r="AK6" s="12">
        <f t="shared" ref="AK6:AK69" si="7">100*N6/$C6</f>
        <v>4.4182997107019659</v>
      </c>
      <c r="AL6" s="12">
        <f t="shared" ref="AL6:AL69" si="8">100*O6/$C6</f>
        <v>0</v>
      </c>
      <c r="AM6" s="12">
        <f t="shared" ref="AM6:AM69" si="9">100*P6/$C6</f>
        <v>0</v>
      </c>
      <c r="AN6" s="12">
        <f t="shared" ref="AN6:AN69" si="10">100*Q6/$C6</f>
        <v>1.4356704733101311</v>
      </c>
      <c r="AO6" s="12">
        <f t="shared" ref="AO6:AO69" si="11">100*R6/$C6</f>
        <v>8.8360841978355462E-2</v>
      </c>
      <c r="AP6" s="12">
        <f t="shared" ref="AP6:AP69" si="12">100*S6/$C6</f>
        <v>2.8942683954134796</v>
      </c>
      <c r="AQ6" s="12"/>
      <c r="AR6" s="12">
        <f t="shared" ref="AQ6:AR69" si="13">100*U6/$C6</f>
        <v>2.8708257230518752</v>
      </c>
      <c r="AS6" s="12">
        <f t="shared" ref="AS6:AS69" si="14">100*V6/$C6</f>
        <v>11.317658514971109</v>
      </c>
      <c r="AT6" s="12">
        <f t="shared" ref="AT6:AT37" si="15">100*W6/$C6</f>
        <v>8.446832791919233</v>
      </c>
      <c r="AU6" s="12"/>
      <c r="AV6" s="12"/>
      <c r="AW6" s="12">
        <f t="shared" ref="AW6:AW69" si="16">100*Z6/$C6</f>
        <v>-1.2020165850466664</v>
      </c>
      <c r="AX6" s="12">
        <f t="shared" ref="AX6:AX69" si="17">100*AA6/$C6</f>
        <v>4.2956765014258815</v>
      </c>
      <c r="AY6" s="12"/>
      <c r="AZ6" s="12"/>
      <c r="BA6" s="11"/>
    </row>
    <row r="7" spans="1:53" x14ac:dyDescent="0.25">
      <c r="A7" s="4">
        <f t="shared" si="6"/>
        <v>1983</v>
      </c>
      <c r="B7" s="4">
        <v>30317</v>
      </c>
      <c r="C7" s="2">
        <v>421316</v>
      </c>
      <c r="D7" s="2">
        <v>865539</v>
      </c>
      <c r="E7" s="8">
        <v>25.366451000000001</v>
      </c>
      <c r="F7" s="2">
        <v>43.09516498475579</v>
      </c>
      <c r="G7" s="2">
        <v>11023.974999999999</v>
      </c>
      <c r="H7" s="2">
        <v>67511</v>
      </c>
      <c r="I7" s="2">
        <v>77959</v>
      </c>
      <c r="J7" s="2">
        <v>10137</v>
      </c>
      <c r="K7" s="2">
        <v>2303</v>
      </c>
      <c r="L7" s="2">
        <v>10062</v>
      </c>
      <c r="M7" s="2">
        <v>0</v>
      </c>
      <c r="N7" s="2">
        <v>19080</v>
      </c>
      <c r="O7" s="2">
        <v>0</v>
      </c>
      <c r="P7" s="2">
        <v>0</v>
      </c>
      <c r="Q7" s="2">
        <v>5708</v>
      </c>
      <c r="R7" s="2">
        <v>451</v>
      </c>
      <c r="S7" s="2">
        <v>12921</v>
      </c>
      <c r="T7" s="2">
        <v>0</v>
      </c>
      <c r="U7" s="2">
        <v>12807</v>
      </c>
      <c r="V7" s="2">
        <v>49184</v>
      </c>
      <c r="W7" s="2">
        <v>36377</v>
      </c>
      <c r="X7" s="2">
        <v>0</v>
      </c>
      <c r="Y7" s="2">
        <v>0</v>
      </c>
      <c r="Z7" s="2">
        <v>-10448</v>
      </c>
      <c r="AA7" s="2">
        <v>17463</v>
      </c>
      <c r="AB7" s="2" t="e">
        <v>#N/A</v>
      </c>
      <c r="AC7" s="2" t="e">
        <v>#N/A</v>
      </c>
      <c r="AD7" s="3"/>
      <c r="AE7" s="12">
        <f t="shared" si="0"/>
        <v>16.023839588337495</v>
      </c>
      <c r="AF7" s="12">
        <f t="shared" si="1"/>
        <v>18.503688442878978</v>
      </c>
      <c r="AG7" s="12">
        <f t="shared" si="2"/>
        <v>2.4060325266545775</v>
      </c>
      <c r="AH7" s="12">
        <f t="shared" si="3"/>
        <v>0.54662058882169207</v>
      </c>
      <c r="AI7" s="12">
        <f t="shared" si="4"/>
        <v>2.3882311614085387</v>
      </c>
      <c r="AJ7" s="12"/>
      <c r="AK7" s="12">
        <f t="shared" si="7"/>
        <v>4.5286673185922206</v>
      </c>
      <c r="AL7" s="12">
        <f t="shared" si="8"/>
        <v>0</v>
      </c>
      <c r="AM7" s="12">
        <f t="shared" si="9"/>
        <v>0</v>
      </c>
      <c r="AN7" s="12">
        <f t="shared" si="10"/>
        <v>1.3548025709918445</v>
      </c>
      <c r="AO7" s="12">
        <f t="shared" si="11"/>
        <v>0.10704554301284547</v>
      </c>
      <c r="AP7" s="12">
        <f t="shared" si="12"/>
        <v>3.0668192045875307</v>
      </c>
      <c r="AQ7" s="12"/>
      <c r="AR7" s="12">
        <f t="shared" si="13"/>
        <v>3.0397611294135518</v>
      </c>
      <c r="AS7" s="12">
        <f t="shared" si="14"/>
        <v>11.673897976815502</v>
      </c>
      <c r="AT7" s="12">
        <f t="shared" si="15"/>
        <v>8.6341368474019493</v>
      </c>
      <c r="AU7" s="12"/>
      <c r="AV7" s="12"/>
      <c r="AW7" s="12">
        <f t="shared" si="16"/>
        <v>-2.4798488545414843</v>
      </c>
      <c r="AX7" s="12">
        <f t="shared" si="17"/>
        <v>4.1448698838876279</v>
      </c>
      <c r="AY7" s="12"/>
      <c r="AZ7" s="12"/>
      <c r="BA7" s="11"/>
    </row>
    <row r="8" spans="1:53" x14ac:dyDescent="0.25">
      <c r="A8" s="4">
        <f t="shared" si="6"/>
        <v>1984</v>
      </c>
      <c r="B8" s="4">
        <v>30682</v>
      </c>
      <c r="C8" s="2">
        <v>461986</v>
      </c>
      <c r="D8" s="2">
        <v>916679</v>
      </c>
      <c r="E8" s="8">
        <v>25.607053000000001</v>
      </c>
      <c r="F8" s="2">
        <v>44.325480803595241</v>
      </c>
      <c r="G8" s="2">
        <v>11302.141666666668</v>
      </c>
      <c r="H8" s="2">
        <v>73630</v>
      </c>
      <c r="I8" s="2">
        <v>86272</v>
      </c>
      <c r="J8" s="2">
        <v>10999</v>
      </c>
      <c r="K8" s="2">
        <v>2393</v>
      </c>
      <c r="L8" s="2">
        <v>9859</v>
      </c>
      <c r="M8" s="2">
        <v>0</v>
      </c>
      <c r="N8" s="2">
        <v>21867</v>
      </c>
      <c r="O8" s="2">
        <v>0</v>
      </c>
      <c r="P8" s="2">
        <v>0</v>
      </c>
      <c r="Q8" s="2">
        <v>5786</v>
      </c>
      <c r="R8" s="2">
        <v>504</v>
      </c>
      <c r="S8" s="2">
        <v>15577</v>
      </c>
      <c r="T8" s="2">
        <v>0</v>
      </c>
      <c r="U8" s="2">
        <v>15441</v>
      </c>
      <c r="V8" s="2">
        <v>56595</v>
      </c>
      <c r="W8" s="2">
        <v>41154</v>
      </c>
      <c r="X8" s="2">
        <v>0</v>
      </c>
      <c r="Y8" s="2">
        <v>0</v>
      </c>
      <c r="Z8" s="2">
        <v>-12642</v>
      </c>
      <c r="AA8" s="2">
        <v>21006</v>
      </c>
      <c r="AB8" s="2" t="e">
        <v>#N/A</v>
      </c>
      <c r="AC8" s="2" t="e">
        <v>#N/A</v>
      </c>
      <c r="AD8" s="3"/>
      <c r="AE8" s="12">
        <f t="shared" si="0"/>
        <v>15.9377123982112</v>
      </c>
      <c r="AF8" s="12">
        <f t="shared" si="1"/>
        <v>18.674158957197836</v>
      </c>
      <c r="AG8" s="12">
        <f t="shared" si="2"/>
        <v>2.3808080764352169</v>
      </c>
      <c r="AH8" s="12">
        <f t="shared" si="3"/>
        <v>0.51798106436125768</v>
      </c>
      <c r="AI8" s="12">
        <f t="shared" si="4"/>
        <v>2.1340473520842624</v>
      </c>
      <c r="AJ8" s="12"/>
      <c r="AK8" s="12">
        <f t="shared" si="7"/>
        <v>4.733260315247648</v>
      </c>
      <c r="AL8" s="12">
        <f t="shared" si="8"/>
        <v>0</v>
      </c>
      <c r="AM8" s="12">
        <f t="shared" si="9"/>
        <v>0</v>
      </c>
      <c r="AN8" s="12">
        <f t="shared" si="10"/>
        <v>1.2524189044689666</v>
      </c>
      <c r="AO8" s="12">
        <f t="shared" si="11"/>
        <v>0.1090942149762114</v>
      </c>
      <c r="AP8" s="12">
        <f t="shared" si="12"/>
        <v>3.3717471958024703</v>
      </c>
      <c r="AQ8" s="12"/>
      <c r="AR8" s="12">
        <f t="shared" si="13"/>
        <v>3.3423090743009527</v>
      </c>
      <c r="AS8" s="12">
        <f t="shared" si="14"/>
        <v>12.250371223370404</v>
      </c>
      <c r="AT8" s="12">
        <f t="shared" si="15"/>
        <v>8.9080621490694529</v>
      </c>
      <c r="AU8" s="12"/>
      <c r="AV8" s="12"/>
      <c r="AW8" s="12">
        <f t="shared" si="16"/>
        <v>-2.736446558986636</v>
      </c>
      <c r="AX8" s="12">
        <f t="shared" si="17"/>
        <v>4.5468910313299533</v>
      </c>
      <c r="AY8" s="12"/>
      <c r="AZ8" s="12"/>
      <c r="BA8" s="11"/>
    </row>
    <row r="9" spans="1:53" x14ac:dyDescent="0.25">
      <c r="A9" s="4">
        <f t="shared" si="6"/>
        <v>1985</v>
      </c>
      <c r="B9" s="4">
        <v>31048</v>
      </c>
      <c r="C9" s="2">
        <v>500027</v>
      </c>
      <c r="D9" s="2">
        <v>960105.75</v>
      </c>
      <c r="E9" s="8">
        <v>25.842116000000001</v>
      </c>
      <c r="F9" s="2">
        <v>44.710373483809036</v>
      </c>
      <c r="G9" s="2">
        <v>11656.816666666664</v>
      </c>
      <c r="H9" s="2">
        <v>80264</v>
      </c>
      <c r="I9" s="2">
        <v>93434</v>
      </c>
      <c r="J9" s="2">
        <v>12150</v>
      </c>
      <c r="K9" s="2">
        <v>2492</v>
      </c>
      <c r="L9" s="2">
        <v>10118</v>
      </c>
      <c r="M9" s="2">
        <v>0</v>
      </c>
      <c r="N9" s="2">
        <v>23830</v>
      </c>
      <c r="O9" s="2">
        <v>0</v>
      </c>
      <c r="P9" s="2">
        <v>0</v>
      </c>
      <c r="Q9" s="2">
        <v>5951</v>
      </c>
      <c r="R9" s="2">
        <v>624</v>
      </c>
      <c r="S9" s="2">
        <v>17255</v>
      </c>
      <c r="T9" s="2">
        <v>0</v>
      </c>
      <c r="U9" s="2">
        <v>17137</v>
      </c>
      <c r="V9" s="2">
        <v>61981</v>
      </c>
      <c r="W9" s="2">
        <v>44844</v>
      </c>
      <c r="X9" s="2">
        <v>0</v>
      </c>
      <c r="Y9" s="2">
        <v>0</v>
      </c>
      <c r="Z9" s="2">
        <v>-13170</v>
      </c>
      <c r="AA9" s="2">
        <v>24738</v>
      </c>
      <c r="AB9" s="2" t="e">
        <v>#N/A</v>
      </c>
      <c r="AC9" s="2" t="e">
        <v>#N/A</v>
      </c>
      <c r="AD9" s="3"/>
      <c r="AE9" s="12">
        <f t="shared" si="0"/>
        <v>16.051933195607436</v>
      </c>
      <c r="AF9" s="12">
        <f t="shared" si="1"/>
        <v>18.685790967287765</v>
      </c>
      <c r="AG9" s="12">
        <f t="shared" si="2"/>
        <v>2.4298687870854976</v>
      </c>
      <c r="AH9" s="12">
        <f t="shared" si="3"/>
        <v>0.4983730878532559</v>
      </c>
      <c r="AI9" s="12">
        <f t="shared" si="4"/>
        <v>2.0234907315004991</v>
      </c>
      <c r="AJ9" s="12"/>
      <c r="AK9" s="12">
        <f t="shared" si="7"/>
        <v>4.7657426498969055</v>
      </c>
      <c r="AL9" s="12">
        <f t="shared" si="8"/>
        <v>0</v>
      </c>
      <c r="AM9" s="12">
        <f t="shared" si="9"/>
        <v>0</v>
      </c>
      <c r="AN9" s="12">
        <f t="shared" si="10"/>
        <v>1.1901357326704358</v>
      </c>
      <c r="AO9" s="12">
        <f t="shared" si="11"/>
        <v>0.12479326116389715</v>
      </c>
      <c r="AP9" s="12">
        <f t="shared" si="12"/>
        <v>3.4508136560625728</v>
      </c>
      <c r="AQ9" s="12"/>
      <c r="AR9" s="12">
        <f t="shared" si="13"/>
        <v>3.4272149303937587</v>
      </c>
      <c r="AS9" s="12">
        <f t="shared" si="14"/>
        <v>12.395530641345367</v>
      </c>
      <c r="AT9" s="12">
        <f t="shared" si="15"/>
        <v>8.9683157109516092</v>
      </c>
      <c r="AU9" s="12"/>
      <c r="AV9" s="12"/>
      <c r="AW9" s="12">
        <f t="shared" si="16"/>
        <v>-2.6338577716803293</v>
      </c>
      <c r="AX9" s="12">
        <f t="shared" si="17"/>
        <v>4.9473328440264224</v>
      </c>
      <c r="AY9" s="12"/>
      <c r="AZ9" s="12"/>
      <c r="BA9" s="11"/>
    </row>
    <row r="10" spans="1:53" x14ac:dyDescent="0.25">
      <c r="A10" s="4">
        <f t="shared" si="6"/>
        <v>1986</v>
      </c>
      <c r="B10" s="4">
        <v>31413</v>
      </c>
      <c r="C10" s="2">
        <v>526630</v>
      </c>
      <c r="D10" s="2">
        <v>980699.75</v>
      </c>
      <c r="E10" s="8">
        <v>26.100277999999999</v>
      </c>
      <c r="F10" s="2">
        <v>44.320702582558205</v>
      </c>
      <c r="G10" s="2">
        <v>12004.016666666668</v>
      </c>
      <c r="H10" s="2">
        <v>88641</v>
      </c>
      <c r="I10" s="2">
        <v>91185</v>
      </c>
      <c r="J10" s="2">
        <v>13148</v>
      </c>
      <c r="K10" s="2">
        <v>2919</v>
      </c>
      <c r="L10" s="2">
        <v>10394</v>
      </c>
      <c r="M10" s="2">
        <v>0</v>
      </c>
      <c r="N10" s="2">
        <v>23584</v>
      </c>
      <c r="O10" s="2">
        <v>0</v>
      </c>
      <c r="P10" s="2">
        <v>0</v>
      </c>
      <c r="Q10" s="2">
        <v>5930</v>
      </c>
      <c r="R10" s="2">
        <v>843</v>
      </c>
      <c r="S10" s="2">
        <v>16811</v>
      </c>
      <c r="T10" s="2">
        <v>0</v>
      </c>
      <c r="U10" s="2">
        <v>16677</v>
      </c>
      <c r="V10" s="2">
        <v>57817</v>
      </c>
      <c r="W10" s="2">
        <v>41140</v>
      </c>
      <c r="X10" s="2">
        <v>0</v>
      </c>
      <c r="Y10" s="2">
        <v>0</v>
      </c>
      <c r="Z10" s="2">
        <v>-2544</v>
      </c>
      <c r="AA10" s="2">
        <v>26216</v>
      </c>
      <c r="AB10" s="2" t="e">
        <v>#N/A</v>
      </c>
      <c r="AC10" s="2" t="e">
        <v>#N/A</v>
      </c>
      <c r="AD10" s="3"/>
      <c r="AE10" s="12">
        <f t="shared" si="0"/>
        <v>16.831741450354137</v>
      </c>
      <c r="AF10" s="12">
        <f t="shared" si="1"/>
        <v>17.314813056605207</v>
      </c>
      <c r="AG10" s="12">
        <f t="shared" si="2"/>
        <v>2.4966295121812276</v>
      </c>
      <c r="AH10" s="12">
        <f t="shared" si="3"/>
        <v>0.55427909538005815</v>
      </c>
      <c r="AI10" s="12">
        <f t="shared" si="4"/>
        <v>1.9736817120179253</v>
      </c>
      <c r="AJ10" s="12"/>
      <c r="AK10" s="12">
        <f t="shared" si="7"/>
        <v>4.4782864629816004</v>
      </c>
      <c r="AL10" s="12">
        <f t="shared" si="8"/>
        <v>0</v>
      </c>
      <c r="AM10" s="12">
        <f t="shared" si="9"/>
        <v>0</v>
      </c>
      <c r="AN10" s="12">
        <f t="shared" si="10"/>
        <v>1.1260277614264285</v>
      </c>
      <c r="AO10" s="12">
        <f t="shared" si="11"/>
        <v>0.16007443556196951</v>
      </c>
      <c r="AP10" s="12">
        <f t="shared" si="12"/>
        <v>3.1921842659932023</v>
      </c>
      <c r="AQ10" s="12"/>
      <c r="AR10" s="12">
        <f t="shared" si="13"/>
        <v>3.1667394565444429</v>
      </c>
      <c r="AS10" s="12">
        <f t="shared" si="14"/>
        <v>10.978675730588838</v>
      </c>
      <c r="AT10" s="12">
        <f t="shared" si="15"/>
        <v>7.8119362740443954</v>
      </c>
      <c r="AU10" s="12"/>
      <c r="AV10" s="12"/>
      <c r="AW10" s="12">
        <f t="shared" si="16"/>
        <v>-0.4830716062510681</v>
      </c>
      <c r="AX10" s="12">
        <f t="shared" si="17"/>
        <v>4.9780680933482708</v>
      </c>
      <c r="AY10" s="12"/>
      <c r="AZ10" s="12"/>
      <c r="BA10" s="11"/>
    </row>
    <row r="11" spans="1:53" x14ac:dyDescent="0.25">
      <c r="A11" s="4">
        <f t="shared" si="6"/>
        <v>1987</v>
      </c>
      <c r="B11" s="4">
        <v>31778</v>
      </c>
      <c r="C11" s="2">
        <v>574336</v>
      </c>
      <c r="D11" s="2">
        <v>1020643.25</v>
      </c>
      <c r="E11" s="8">
        <v>26.446601000000001</v>
      </c>
      <c r="F11" s="2">
        <v>44.49499038367172</v>
      </c>
      <c r="G11" s="2">
        <v>12331.958333333336</v>
      </c>
      <c r="H11" s="2">
        <v>97369</v>
      </c>
      <c r="I11" s="2">
        <v>95617</v>
      </c>
      <c r="J11" s="2">
        <v>14006</v>
      </c>
      <c r="K11" s="2">
        <v>2954</v>
      </c>
      <c r="L11" s="2">
        <v>10369</v>
      </c>
      <c r="M11" s="2">
        <v>0</v>
      </c>
      <c r="N11" s="2">
        <v>25347</v>
      </c>
      <c r="O11" s="2">
        <v>0</v>
      </c>
      <c r="P11" s="2">
        <v>0</v>
      </c>
      <c r="Q11" s="2">
        <v>6738</v>
      </c>
      <c r="R11" s="2">
        <v>698</v>
      </c>
      <c r="S11" s="2">
        <v>17911</v>
      </c>
      <c r="T11" s="2">
        <v>0</v>
      </c>
      <c r="U11" s="2">
        <v>17688</v>
      </c>
      <c r="V11" s="2">
        <v>60629</v>
      </c>
      <c r="W11" s="2">
        <v>42941</v>
      </c>
      <c r="X11" s="2">
        <v>0</v>
      </c>
      <c r="Y11" s="2">
        <v>0</v>
      </c>
      <c r="Z11" s="2">
        <v>1752</v>
      </c>
      <c r="AA11" s="2">
        <v>27883</v>
      </c>
      <c r="AB11" s="2" t="e">
        <v>#N/A</v>
      </c>
      <c r="AC11" s="2" t="e">
        <v>#N/A</v>
      </c>
      <c r="AD11" s="3"/>
      <c r="AE11" s="12">
        <f t="shared" si="0"/>
        <v>16.953316525518165</v>
      </c>
      <c r="AF11" s="12">
        <f t="shared" si="1"/>
        <v>16.648268609315799</v>
      </c>
      <c r="AG11" s="12">
        <f t="shared" si="2"/>
        <v>2.4386421885446845</v>
      </c>
      <c r="AH11" s="12">
        <f t="shared" si="3"/>
        <v>0.51433307332293288</v>
      </c>
      <c r="AI11" s="12">
        <f t="shared" si="4"/>
        <v>1.8053891798529085</v>
      </c>
      <c r="AJ11" s="12"/>
      <c r="AK11" s="12">
        <f t="shared" si="7"/>
        <v>4.4132702808112327</v>
      </c>
      <c r="AL11" s="12">
        <f t="shared" si="8"/>
        <v>0</v>
      </c>
      <c r="AM11" s="12">
        <f t="shared" si="9"/>
        <v>0</v>
      </c>
      <c r="AN11" s="12">
        <f t="shared" si="10"/>
        <v>1.1731808558056609</v>
      </c>
      <c r="AO11" s="12">
        <f t="shared" si="11"/>
        <v>0.12153164698016491</v>
      </c>
      <c r="AP11" s="12">
        <f t="shared" si="12"/>
        <v>3.1185577780254068</v>
      </c>
      <c r="AQ11" s="12"/>
      <c r="AR11" s="12">
        <f t="shared" si="13"/>
        <v>3.0797303320704255</v>
      </c>
      <c r="AS11" s="12">
        <f t="shared" si="14"/>
        <v>10.556364218854469</v>
      </c>
      <c r="AT11" s="12">
        <f t="shared" si="15"/>
        <v>7.4766338867840432</v>
      </c>
      <c r="AU11" s="12"/>
      <c r="AV11" s="12"/>
      <c r="AW11" s="12">
        <f t="shared" si="16"/>
        <v>0.30504791620236238</v>
      </c>
      <c r="AX11" s="12">
        <f t="shared" si="17"/>
        <v>4.8548236572320036</v>
      </c>
      <c r="AY11" s="12"/>
      <c r="AZ11" s="12"/>
      <c r="BA11" s="11"/>
    </row>
    <row r="12" spans="1:53" x14ac:dyDescent="0.25">
      <c r="A12" s="4">
        <f t="shared" si="6"/>
        <v>1988</v>
      </c>
      <c r="B12" s="4">
        <v>32143</v>
      </c>
      <c r="C12" s="2">
        <v>626894</v>
      </c>
      <c r="D12" s="2">
        <v>1065654.75</v>
      </c>
      <c r="E12" s="8">
        <v>26.791747000000001</v>
      </c>
      <c r="F12" s="2">
        <v>44.995808142807014</v>
      </c>
      <c r="G12" s="2">
        <v>12711.333333333332</v>
      </c>
      <c r="H12" s="2">
        <v>106633</v>
      </c>
      <c r="I12" s="2">
        <v>101601</v>
      </c>
      <c r="J12" s="2">
        <v>14801</v>
      </c>
      <c r="K12" s="2">
        <v>2946</v>
      </c>
      <c r="L12" s="2">
        <v>10781</v>
      </c>
      <c r="M12" s="2">
        <v>0</v>
      </c>
      <c r="N12" s="2">
        <v>27835</v>
      </c>
      <c r="O12" s="2">
        <v>0</v>
      </c>
      <c r="P12" s="2">
        <v>0</v>
      </c>
      <c r="Q12" s="2">
        <v>7923</v>
      </c>
      <c r="R12" s="2">
        <v>831</v>
      </c>
      <c r="S12" s="2">
        <v>19081</v>
      </c>
      <c r="T12" s="2">
        <v>0</v>
      </c>
      <c r="U12" s="2">
        <v>18833</v>
      </c>
      <c r="V12" s="2">
        <v>64071</v>
      </c>
      <c r="W12" s="2">
        <v>45238</v>
      </c>
      <c r="X12" s="2">
        <v>0</v>
      </c>
      <c r="Y12" s="2">
        <v>0</v>
      </c>
      <c r="Z12" s="2">
        <v>5032</v>
      </c>
      <c r="AA12" s="2">
        <v>31711</v>
      </c>
      <c r="AB12" s="2" t="e">
        <v>#N/A</v>
      </c>
      <c r="AC12" s="2" t="e">
        <v>#N/A</v>
      </c>
      <c r="AD12" s="3"/>
      <c r="AE12" s="3">
        <f t="shared" si="0"/>
        <v>17.00973370298647</v>
      </c>
      <c r="AF12" s="3">
        <f t="shared" si="1"/>
        <v>16.207046167294632</v>
      </c>
      <c r="AG12" s="3">
        <f t="shared" si="2"/>
        <v>2.361005209812185</v>
      </c>
      <c r="AH12" s="3">
        <f t="shared" si="3"/>
        <v>0.46993590622976134</v>
      </c>
      <c r="AI12" s="3">
        <f t="shared" si="4"/>
        <v>1.7197484742237124</v>
      </c>
      <c r="AJ12" s="3"/>
      <c r="AK12" s="3">
        <f t="shared" si="7"/>
        <v>4.4401445858470492</v>
      </c>
      <c r="AL12" s="3">
        <f t="shared" si="8"/>
        <v>0</v>
      </c>
      <c r="AM12" s="3">
        <f t="shared" si="9"/>
        <v>0</v>
      </c>
      <c r="AN12" s="3">
        <f t="shared" si="10"/>
        <v>1.2638500288725047</v>
      </c>
      <c r="AO12" s="3">
        <f t="shared" si="11"/>
        <v>0.13255829534179622</v>
      </c>
      <c r="AP12" s="3">
        <f t="shared" si="12"/>
        <v>3.0437362616327479</v>
      </c>
      <c r="AQ12" s="3"/>
      <c r="AR12" s="3">
        <f t="shared" si="13"/>
        <v>3.0041761446113697</v>
      </c>
      <c r="AS12" s="3">
        <f t="shared" si="14"/>
        <v>10.220388135793293</v>
      </c>
      <c r="AT12" s="3">
        <f t="shared" si="15"/>
        <v>7.2162119911819227</v>
      </c>
      <c r="AU12" s="3"/>
      <c r="AV12" s="3"/>
      <c r="AW12" s="3">
        <f t="shared" si="16"/>
        <v>0.80268753569183948</v>
      </c>
      <c r="AX12" s="3">
        <f t="shared" si="17"/>
        <v>5.0584309309069795</v>
      </c>
      <c r="AY12" s="3"/>
      <c r="AZ12" s="3"/>
    </row>
    <row r="13" spans="1:53" x14ac:dyDescent="0.25">
      <c r="A13" s="4">
        <f t="shared" si="6"/>
        <v>1989</v>
      </c>
      <c r="B13" s="4">
        <v>32509</v>
      </c>
      <c r="C13" s="2">
        <v>671579</v>
      </c>
      <c r="D13" s="2">
        <v>1090345.75</v>
      </c>
      <c r="E13" s="8">
        <v>27.276781</v>
      </c>
      <c r="F13" s="2">
        <v>45.062095904117292</v>
      </c>
      <c r="G13" s="2">
        <v>12995.183333333334</v>
      </c>
      <c r="H13" s="2">
        <v>113798</v>
      </c>
      <c r="I13" s="2">
        <v>104359</v>
      </c>
      <c r="J13" s="2">
        <v>15718</v>
      </c>
      <c r="K13" s="2">
        <v>3122</v>
      </c>
      <c r="L13" s="2">
        <v>11445</v>
      </c>
      <c r="M13" s="2">
        <v>0</v>
      </c>
      <c r="N13" s="2">
        <v>28883</v>
      </c>
      <c r="O13" s="2">
        <v>0</v>
      </c>
      <c r="P13" s="2">
        <v>0</v>
      </c>
      <c r="Q13" s="2">
        <v>8622</v>
      </c>
      <c r="R13" s="2">
        <v>945</v>
      </c>
      <c r="S13" s="2">
        <v>19316</v>
      </c>
      <c r="T13" s="2">
        <v>0</v>
      </c>
      <c r="U13" s="2">
        <v>18945</v>
      </c>
      <c r="V13" s="2">
        <v>64136</v>
      </c>
      <c r="W13" s="2">
        <v>45191</v>
      </c>
      <c r="X13" s="2">
        <v>0</v>
      </c>
      <c r="Y13" s="2">
        <v>0</v>
      </c>
      <c r="Z13" s="2">
        <v>9439</v>
      </c>
      <c r="AA13" s="2">
        <v>37424</v>
      </c>
      <c r="AB13" s="2" t="e">
        <v>#N/A</v>
      </c>
      <c r="AC13" s="2" t="e">
        <v>#N/A</v>
      </c>
      <c r="AD13" s="3"/>
      <c r="AE13" s="3">
        <f t="shared" si="0"/>
        <v>16.94484193222242</v>
      </c>
      <c r="AF13" s="3">
        <f t="shared" si="1"/>
        <v>15.539348311963298</v>
      </c>
      <c r="AG13" s="3">
        <f t="shared" si="2"/>
        <v>2.3404543620333573</v>
      </c>
      <c r="AH13" s="3">
        <f t="shared" si="3"/>
        <v>0.46487457171829377</v>
      </c>
      <c r="AI13" s="3">
        <f t="shared" si="4"/>
        <v>1.7041926564112337</v>
      </c>
      <c r="AJ13" s="3"/>
      <c r="AK13" s="3">
        <f t="shared" si="7"/>
        <v>4.300759851037629</v>
      </c>
      <c r="AL13" s="3">
        <f t="shared" si="8"/>
        <v>0</v>
      </c>
      <c r="AM13" s="3">
        <f t="shared" si="9"/>
        <v>0</v>
      </c>
      <c r="AN13" s="3">
        <f t="shared" si="10"/>
        <v>1.2838400247774275</v>
      </c>
      <c r="AO13" s="3">
        <f t="shared" si="11"/>
        <v>0.14071315511652388</v>
      </c>
      <c r="AP13" s="3">
        <f t="shared" si="12"/>
        <v>2.8762066711436778</v>
      </c>
      <c r="AQ13" s="3"/>
      <c r="AR13" s="3">
        <f t="shared" si="13"/>
        <v>2.8209637287645979</v>
      </c>
      <c r="AS13" s="3">
        <f t="shared" si="14"/>
        <v>9.550030599527382</v>
      </c>
      <c r="AT13" s="3">
        <f t="shared" si="15"/>
        <v>6.7290668707627841</v>
      </c>
      <c r="AU13" s="3"/>
      <c r="AV13" s="3"/>
      <c r="AW13" s="3">
        <f t="shared" si="16"/>
        <v>1.4054936202591206</v>
      </c>
      <c r="AX13" s="3">
        <f t="shared" si="17"/>
        <v>5.5725387482336401</v>
      </c>
      <c r="AY13" s="3"/>
      <c r="AZ13" s="3"/>
    </row>
    <row r="14" spans="1:53" x14ac:dyDescent="0.25">
      <c r="A14" s="4">
        <f t="shared" si="6"/>
        <v>1990</v>
      </c>
      <c r="B14" s="4">
        <v>32874</v>
      </c>
      <c r="C14" s="2">
        <v>695501</v>
      </c>
      <c r="D14" s="2">
        <v>1092141.25</v>
      </c>
      <c r="E14" s="8">
        <v>27.691137999999999</v>
      </c>
      <c r="F14" s="2">
        <v>45.09890230978624</v>
      </c>
      <c r="G14" s="2">
        <v>13083.558333333336</v>
      </c>
      <c r="H14" s="2">
        <v>121511</v>
      </c>
      <c r="I14" s="2">
        <v>113133</v>
      </c>
      <c r="J14" s="2">
        <v>16705</v>
      </c>
      <c r="K14" s="2">
        <v>3290</v>
      </c>
      <c r="L14" s="2">
        <v>13119</v>
      </c>
      <c r="M14" s="2">
        <v>0</v>
      </c>
      <c r="N14" s="2">
        <v>30679</v>
      </c>
      <c r="O14" s="2">
        <v>0</v>
      </c>
      <c r="P14" s="2">
        <v>0</v>
      </c>
      <c r="Q14" s="2">
        <v>8978</v>
      </c>
      <c r="R14" s="2">
        <v>983</v>
      </c>
      <c r="S14" s="2">
        <v>20718</v>
      </c>
      <c r="T14" s="2">
        <v>0</v>
      </c>
      <c r="U14" s="2">
        <v>20259</v>
      </c>
      <c r="V14" s="2">
        <v>69599</v>
      </c>
      <c r="W14" s="2">
        <v>49340</v>
      </c>
      <c r="X14" s="2">
        <v>0</v>
      </c>
      <c r="Y14" s="2">
        <v>0</v>
      </c>
      <c r="Z14" s="2">
        <v>8378</v>
      </c>
      <c r="AA14" s="2">
        <v>41880</v>
      </c>
      <c r="AB14" s="2">
        <v>401400</v>
      </c>
      <c r="AC14" s="2">
        <v>374184</v>
      </c>
      <c r="AD14" s="3"/>
      <c r="AE14" s="3">
        <f t="shared" si="0"/>
        <v>17.471002917321471</v>
      </c>
      <c r="AF14" s="3">
        <f t="shared" si="1"/>
        <v>16.266403642841635</v>
      </c>
      <c r="AG14" s="3">
        <f t="shared" si="2"/>
        <v>2.4018657054411139</v>
      </c>
      <c r="AH14" s="3">
        <f t="shared" si="3"/>
        <v>0.47304029756966559</v>
      </c>
      <c r="AI14" s="3">
        <f t="shared" si="4"/>
        <v>1.8862661592147243</v>
      </c>
      <c r="AJ14" s="3"/>
      <c r="AK14" s="3">
        <f t="shared" si="7"/>
        <v>4.411064829525766</v>
      </c>
      <c r="AL14" s="3">
        <f t="shared" si="8"/>
        <v>0</v>
      </c>
      <c r="AM14" s="3">
        <f t="shared" si="9"/>
        <v>0</v>
      </c>
      <c r="AN14" s="3">
        <f t="shared" si="10"/>
        <v>1.2908680217569781</v>
      </c>
      <c r="AO14" s="3">
        <f t="shared" si="11"/>
        <v>0.14133696428905207</v>
      </c>
      <c r="AP14" s="3">
        <f t="shared" si="12"/>
        <v>2.9788598434797362</v>
      </c>
      <c r="AQ14" s="3"/>
      <c r="AR14" s="3">
        <f t="shared" si="13"/>
        <v>2.9128642518127221</v>
      </c>
      <c r="AS14" s="3">
        <f t="shared" si="14"/>
        <v>10.007030902903088</v>
      </c>
      <c r="AT14" s="3">
        <f t="shared" si="15"/>
        <v>7.0941666510903651</v>
      </c>
      <c r="AU14" s="3"/>
      <c r="AV14" s="3"/>
      <c r="AW14" s="3">
        <f t="shared" si="16"/>
        <v>1.2045992744798355</v>
      </c>
      <c r="AX14" s="3">
        <f t="shared" si="17"/>
        <v>6.021558559944558</v>
      </c>
      <c r="AY14" s="3">
        <f t="shared" ref="AY14:AY69" si="18">100*AB14/$C14</f>
        <v>57.71379192840844</v>
      </c>
      <c r="AZ14" s="3">
        <f t="shared" ref="AZ14:AZ69" si="19">100*AC14/$C14</f>
        <v>53.800641551917252</v>
      </c>
    </row>
    <row r="15" spans="1:53" x14ac:dyDescent="0.25">
      <c r="A15" s="4">
        <f t="shared" si="6"/>
        <v>1991</v>
      </c>
      <c r="B15" s="4">
        <v>33239</v>
      </c>
      <c r="C15" s="2">
        <v>701773</v>
      </c>
      <c r="D15" s="2">
        <v>1069358.25</v>
      </c>
      <c r="E15" s="8">
        <v>28.037420000000001</v>
      </c>
      <c r="F15" s="2">
        <v>45.544144468666055</v>
      </c>
      <c r="G15" s="2">
        <v>12855.333333333332</v>
      </c>
      <c r="H15" s="2">
        <v>127329</v>
      </c>
      <c r="I15" s="2">
        <v>122911</v>
      </c>
      <c r="J15" s="2">
        <v>17955</v>
      </c>
      <c r="K15" s="2">
        <v>3422</v>
      </c>
      <c r="L15" s="2">
        <v>17323</v>
      </c>
      <c r="M15" s="2">
        <v>0</v>
      </c>
      <c r="N15" s="2">
        <v>31656</v>
      </c>
      <c r="O15" s="2">
        <v>0</v>
      </c>
      <c r="P15" s="2">
        <v>0</v>
      </c>
      <c r="Q15" s="2">
        <v>8747</v>
      </c>
      <c r="R15" s="2">
        <v>1257</v>
      </c>
      <c r="S15" s="2">
        <v>21652</v>
      </c>
      <c r="T15" s="2">
        <v>0</v>
      </c>
      <c r="U15" s="2">
        <v>21380</v>
      </c>
      <c r="V15" s="2">
        <v>73935</v>
      </c>
      <c r="W15" s="2">
        <v>52555</v>
      </c>
      <c r="X15" s="2">
        <v>0</v>
      </c>
      <c r="Y15" s="2">
        <v>0</v>
      </c>
      <c r="Z15" s="2">
        <v>4418</v>
      </c>
      <c r="AA15" s="2">
        <v>41053</v>
      </c>
      <c r="AB15" s="2">
        <v>440817</v>
      </c>
      <c r="AC15" s="2">
        <v>413275</v>
      </c>
      <c r="AD15" s="3">
        <f>100*AA15/AB14</f>
        <v>10.227453911310414</v>
      </c>
      <c r="AE15" s="3">
        <f t="shared" si="0"/>
        <v>18.143901233019793</v>
      </c>
      <c r="AF15" s="3">
        <f t="shared" si="1"/>
        <v>17.514352931788483</v>
      </c>
      <c r="AG15" s="3">
        <f t="shared" si="2"/>
        <v>2.5585196352666744</v>
      </c>
      <c r="AH15" s="3">
        <f t="shared" si="3"/>
        <v>0.48762206582470402</v>
      </c>
      <c r="AI15" s="3">
        <f t="shared" si="4"/>
        <v>2.4684620240448121</v>
      </c>
      <c r="AJ15" s="3"/>
      <c r="AK15" s="3">
        <f t="shared" si="7"/>
        <v>4.5108603494292314</v>
      </c>
      <c r="AL15" s="3">
        <f t="shared" si="8"/>
        <v>0</v>
      </c>
      <c r="AM15" s="3">
        <f t="shared" si="9"/>
        <v>0</v>
      </c>
      <c r="AN15" s="3">
        <f t="shared" si="10"/>
        <v>1.2464144388570093</v>
      </c>
      <c r="AO15" s="3">
        <f t="shared" si="11"/>
        <v>0.17911774890171039</v>
      </c>
      <c r="AP15" s="3">
        <f t="shared" si="12"/>
        <v>3.0853281616705117</v>
      </c>
      <c r="AQ15" s="3"/>
      <c r="AR15" s="3">
        <f t="shared" si="13"/>
        <v>3.0465691897522418</v>
      </c>
      <c r="AS15" s="3">
        <f t="shared" si="14"/>
        <v>10.535458046975304</v>
      </c>
      <c r="AT15" s="3">
        <f t="shared" si="15"/>
        <v>7.4888888572230625</v>
      </c>
      <c r="AU15" s="3"/>
      <c r="AV15" s="3"/>
      <c r="AW15" s="3">
        <f t="shared" si="16"/>
        <v>0.62954830123130989</v>
      </c>
      <c r="AX15" s="3">
        <f t="shared" si="17"/>
        <v>5.8498973314732829</v>
      </c>
      <c r="AY15" s="3">
        <f t="shared" si="18"/>
        <v>62.814756338588118</v>
      </c>
      <c r="AZ15" s="3">
        <f t="shared" si="19"/>
        <v>58.890125439422718</v>
      </c>
    </row>
    <row r="16" spans="1:53" x14ac:dyDescent="0.25">
      <c r="A16" s="4">
        <f t="shared" si="6"/>
        <v>1992</v>
      </c>
      <c r="B16" s="4">
        <v>33604</v>
      </c>
      <c r="C16" s="2">
        <v>718436</v>
      </c>
      <c r="D16" s="2">
        <v>1078985.25</v>
      </c>
      <c r="E16" s="8">
        <v>28.371264</v>
      </c>
      <c r="F16" s="2">
        <v>46.565096062289037</v>
      </c>
      <c r="G16" s="2">
        <v>12729.775</v>
      </c>
      <c r="H16" s="2">
        <v>131526</v>
      </c>
      <c r="I16" s="2">
        <v>128002</v>
      </c>
      <c r="J16" s="2">
        <v>18776</v>
      </c>
      <c r="K16" s="2">
        <v>3528</v>
      </c>
      <c r="L16" s="2">
        <v>18648</v>
      </c>
      <c r="M16" s="2">
        <v>0</v>
      </c>
      <c r="N16" s="2">
        <v>34073</v>
      </c>
      <c r="O16" s="2">
        <v>0</v>
      </c>
      <c r="P16" s="2">
        <v>0</v>
      </c>
      <c r="Q16" s="2">
        <v>8295</v>
      </c>
      <c r="R16" s="2">
        <v>1051</v>
      </c>
      <c r="S16" s="2">
        <v>24727</v>
      </c>
      <c r="T16" s="2">
        <v>0</v>
      </c>
      <c r="U16" s="2">
        <v>24318</v>
      </c>
      <c r="V16" s="2">
        <v>77295</v>
      </c>
      <c r="W16" s="2">
        <v>52977</v>
      </c>
      <c r="X16" s="2">
        <v>0</v>
      </c>
      <c r="Y16" s="2">
        <v>0</v>
      </c>
      <c r="Z16" s="2">
        <v>3524</v>
      </c>
      <c r="AA16" s="2">
        <v>39558</v>
      </c>
      <c r="AB16" s="2">
        <v>474194</v>
      </c>
      <c r="AC16" s="2">
        <v>451234</v>
      </c>
      <c r="AD16" s="3">
        <f t="shared" ref="AD16:AD79" si="20">100*AA16/AB15</f>
        <v>8.973791845595791</v>
      </c>
      <c r="AE16" s="3">
        <f t="shared" si="0"/>
        <v>18.307267453189986</v>
      </c>
      <c r="AF16" s="3">
        <f t="shared" si="1"/>
        <v>17.816757512151394</v>
      </c>
      <c r="AG16" s="3">
        <f t="shared" si="2"/>
        <v>2.6134547823327341</v>
      </c>
      <c r="AH16" s="3">
        <f t="shared" si="3"/>
        <v>0.49106670601139141</v>
      </c>
      <c r="AI16" s="3">
        <f t="shared" si="4"/>
        <v>2.595638303203069</v>
      </c>
      <c r="AJ16" s="3"/>
      <c r="AK16" s="3">
        <f t="shared" si="7"/>
        <v>4.7426632295709013</v>
      </c>
      <c r="AL16" s="3">
        <f t="shared" si="8"/>
        <v>0</v>
      </c>
      <c r="AM16" s="3">
        <f t="shared" si="9"/>
        <v>0</v>
      </c>
      <c r="AN16" s="3">
        <f t="shared" si="10"/>
        <v>1.154591362348212</v>
      </c>
      <c r="AO16" s="3">
        <f t="shared" si="11"/>
        <v>0.14628999660373368</v>
      </c>
      <c r="AP16" s="3">
        <f t="shared" si="12"/>
        <v>3.4417818706189558</v>
      </c>
      <c r="AQ16" s="3"/>
      <c r="AR16" s="3">
        <f t="shared" si="13"/>
        <v>3.3848526521499478</v>
      </c>
      <c r="AS16" s="3">
        <f t="shared" si="14"/>
        <v>10.758787143183248</v>
      </c>
      <c r="AT16" s="3">
        <f t="shared" si="15"/>
        <v>7.3739344910333005</v>
      </c>
      <c r="AU16" s="3"/>
      <c r="AV16" s="3"/>
      <c r="AW16" s="3">
        <f t="shared" si="16"/>
        <v>0.49050994103858936</v>
      </c>
      <c r="AX16" s="3">
        <f t="shared" si="17"/>
        <v>5.5061271985256868</v>
      </c>
      <c r="AY16" s="3">
        <f t="shared" si="18"/>
        <v>66.003652378221588</v>
      </c>
      <c r="AZ16" s="3">
        <f t="shared" si="19"/>
        <v>62.807821434337924</v>
      </c>
    </row>
    <row r="17" spans="1:52" x14ac:dyDescent="0.25">
      <c r="A17" s="4">
        <f t="shared" si="6"/>
        <v>1993</v>
      </c>
      <c r="B17" s="4">
        <v>33970</v>
      </c>
      <c r="C17" s="2">
        <v>747037</v>
      </c>
      <c r="D17" s="2">
        <v>1107695.5</v>
      </c>
      <c r="E17" s="8">
        <v>28.684764000000001</v>
      </c>
      <c r="F17" s="2">
        <v>47.334676040244219</v>
      </c>
      <c r="G17" s="2">
        <v>12797.449999999999</v>
      </c>
      <c r="H17" s="2">
        <v>130281</v>
      </c>
      <c r="I17" s="2">
        <v>131260</v>
      </c>
      <c r="J17" s="2">
        <v>19479</v>
      </c>
      <c r="K17" s="2">
        <v>5289</v>
      </c>
      <c r="L17" s="2">
        <v>17591</v>
      </c>
      <c r="M17" s="2">
        <v>0</v>
      </c>
      <c r="N17" s="2">
        <v>35215</v>
      </c>
      <c r="O17" s="2">
        <v>0</v>
      </c>
      <c r="P17" s="2">
        <v>0</v>
      </c>
      <c r="Q17" s="2">
        <v>7958</v>
      </c>
      <c r="R17" s="2">
        <v>1138</v>
      </c>
      <c r="S17" s="2">
        <v>26119</v>
      </c>
      <c r="T17" s="2">
        <v>0</v>
      </c>
      <c r="U17" s="2">
        <v>25749</v>
      </c>
      <c r="V17" s="2">
        <v>79435</v>
      </c>
      <c r="W17" s="2">
        <v>53686</v>
      </c>
      <c r="X17" s="2">
        <v>0</v>
      </c>
      <c r="Y17" s="2">
        <v>0</v>
      </c>
      <c r="Z17" s="2">
        <v>-979</v>
      </c>
      <c r="AA17" s="2">
        <v>39219</v>
      </c>
      <c r="AB17" s="2">
        <v>524431</v>
      </c>
      <c r="AC17" s="2">
        <v>501340</v>
      </c>
      <c r="AD17" s="3">
        <f t="shared" si="20"/>
        <v>8.2706655925633807</v>
      </c>
      <c r="AE17" s="3">
        <f t="shared" si="0"/>
        <v>17.439698435284999</v>
      </c>
      <c r="AF17" s="3">
        <f t="shared" si="1"/>
        <v>17.570749507721839</v>
      </c>
      <c r="AG17" s="3">
        <f t="shared" si="2"/>
        <v>2.6075013687407718</v>
      </c>
      <c r="AH17" s="3">
        <f t="shared" si="3"/>
        <v>0.70799706038656718</v>
      </c>
      <c r="AI17" s="3">
        <f t="shared" si="4"/>
        <v>2.3547695763395922</v>
      </c>
      <c r="AJ17" s="3"/>
      <c r="AK17" s="3">
        <f t="shared" si="7"/>
        <v>4.7139566045590779</v>
      </c>
      <c r="AL17" s="3">
        <f t="shared" si="8"/>
        <v>0</v>
      </c>
      <c r="AM17" s="3">
        <f t="shared" si="9"/>
        <v>0</v>
      </c>
      <c r="AN17" s="3">
        <f t="shared" si="10"/>
        <v>1.0652752139452262</v>
      </c>
      <c r="AO17" s="3">
        <f t="shared" si="11"/>
        <v>0.15233515876723644</v>
      </c>
      <c r="AP17" s="3">
        <f t="shared" si="12"/>
        <v>3.4963462318466152</v>
      </c>
      <c r="AQ17" s="3"/>
      <c r="AR17" s="3">
        <f t="shared" si="13"/>
        <v>3.4468172259205367</v>
      </c>
      <c r="AS17" s="3">
        <f t="shared" si="14"/>
        <v>10.633342123616368</v>
      </c>
      <c r="AT17" s="3">
        <f t="shared" si="15"/>
        <v>7.18652489769583</v>
      </c>
      <c r="AU17" s="3"/>
      <c r="AV17" s="3"/>
      <c r="AW17" s="3">
        <f t="shared" si="16"/>
        <v>-0.13105107243684047</v>
      </c>
      <c r="AX17" s="3">
        <f t="shared" si="17"/>
        <v>5.2499407659861559</v>
      </c>
      <c r="AY17" s="3">
        <f t="shared" si="18"/>
        <v>70.201475964376598</v>
      </c>
      <c r="AZ17" s="3">
        <f t="shared" si="19"/>
        <v>67.110464408054753</v>
      </c>
    </row>
    <row r="18" spans="1:52" x14ac:dyDescent="0.25">
      <c r="A18" s="4">
        <f t="shared" si="6"/>
        <v>1994</v>
      </c>
      <c r="B18" s="4">
        <v>34335</v>
      </c>
      <c r="C18" s="2">
        <v>791972</v>
      </c>
      <c r="D18" s="2">
        <v>1157480.5</v>
      </c>
      <c r="E18" s="8">
        <v>29.000662999999999</v>
      </c>
      <c r="F18" s="2">
        <v>48.159879579157462</v>
      </c>
      <c r="G18" s="2">
        <v>13061.125</v>
      </c>
      <c r="H18" s="2">
        <v>133398</v>
      </c>
      <c r="I18" s="2">
        <v>128784</v>
      </c>
      <c r="J18" s="2">
        <v>20170</v>
      </c>
      <c r="K18" s="2">
        <v>5296</v>
      </c>
      <c r="L18" s="2">
        <v>15012</v>
      </c>
      <c r="M18" s="2">
        <v>0</v>
      </c>
      <c r="N18" s="2">
        <v>34580</v>
      </c>
      <c r="O18" s="2">
        <v>0</v>
      </c>
      <c r="P18" s="2">
        <v>0</v>
      </c>
      <c r="Q18" s="2">
        <v>8628</v>
      </c>
      <c r="R18" s="2">
        <v>1177</v>
      </c>
      <c r="S18" s="2">
        <v>24775</v>
      </c>
      <c r="T18" s="2">
        <v>0</v>
      </c>
      <c r="U18" s="2">
        <v>24178</v>
      </c>
      <c r="V18" s="2">
        <v>77904</v>
      </c>
      <c r="W18" s="2">
        <v>53726</v>
      </c>
      <c r="X18" s="2">
        <v>0</v>
      </c>
      <c r="Y18" s="2">
        <v>0</v>
      </c>
      <c r="Z18" s="2">
        <v>4614</v>
      </c>
      <c r="AA18" s="2">
        <v>40157</v>
      </c>
      <c r="AB18" s="2">
        <v>560951</v>
      </c>
      <c r="AC18" s="2">
        <v>540272</v>
      </c>
      <c r="AD18" s="3">
        <f t="shared" si="20"/>
        <v>7.6572513829274014</v>
      </c>
      <c r="AE18" s="3">
        <f t="shared" si="0"/>
        <v>16.843777305258268</v>
      </c>
      <c r="AF18" s="3">
        <f t="shared" si="1"/>
        <v>16.261180950841695</v>
      </c>
      <c r="AG18" s="3">
        <f t="shared" si="2"/>
        <v>2.5468072103559218</v>
      </c>
      <c r="AH18" s="3">
        <f t="shared" si="3"/>
        <v>0.66871050996752412</v>
      </c>
      <c r="AI18" s="3">
        <f t="shared" si="4"/>
        <v>1.8955215588429895</v>
      </c>
      <c r="AJ18" s="3"/>
      <c r="AK18" s="3">
        <f t="shared" si="7"/>
        <v>4.3663159808680101</v>
      </c>
      <c r="AL18" s="3">
        <f t="shared" si="8"/>
        <v>0</v>
      </c>
      <c r="AM18" s="3">
        <f t="shared" si="9"/>
        <v>0</v>
      </c>
      <c r="AN18" s="3">
        <f t="shared" si="10"/>
        <v>1.0894324546827414</v>
      </c>
      <c r="AO18" s="3">
        <f t="shared" si="11"/>
        <v>0.14861636522503321</v>
      </c>
      <c r="AP18" s="3">
        <f t="shared" si="12"/>
        <v>3.1282671609602359</v>
      </c>
      <c r="AQ18" s="3"/>
      <c r="AR18" s="3">
        <f t="shared" si="13"/>
        <v>3.0528857080805887</v>
      </c>
      <c r="AS18" s="3">
        <f t="shared" si="14"/>
        <v>9.8367113988878394</v>
      </c>
      <c r="AT18" s="3">
        <f t="shared" si="15"/>
        <v>6.7838256908072507</v>
      </c>
      <c r="AU18" s="3"/>
      <c r="AV18" s="3"/>
      <c r="AW18" s="3">
        <f t="shared" si="16"/>
        <v>0.58259635441657032</v>
      </c>
      <c r="AX18" s="3">
        <f t="shared" si="17"/>
        <v>5.0705075431959719</v>
      </c>
      <c r="AY18" s="3">
        <f t="shared" si="18"/>
        <v>70.829650543201026</v>
      </c>
      <c r="AZ18" s="3">
        <f t="shared" si="19"/>
        <v>68.218573383907511</v>
      </c>
    </row>
    <row r="19" spans="1:52" x14ac:dyDescent="0.25">
      <c r="A19" s="4">
        <f t="shared" si="6"/>
        <v>1995</v>
      </c>
      <c r="B19" s="4">
        <v>34700</v>
      </c>
      <c r="C19" s="2">
        <v>831621</v>
      </c>
      <c r="D19" s="2">
        <v>1188662.75</v>
      </c>
      <c r="E19" s="8">
        <v>29.302311</v>
      </c>
      <c r="F19" s="2">
        <v>48.717696667744171</v>
      </c>
      <c r="G19" s="2">
        <v>13296.958333333336</v>
      </c>
      <c r="H19" s="2">
        <v>142163</v>
      </c>
      <c r="I19" s="2">
        <v>127973</v>
      </c>
      <c r="J19" s="2">
        <v>20622</v>
      </c>
      <c r="K19" s="2">
        <v>5252</v>
      </c>
      <c r="L19" s="2">
        <v>12889</v>
      </c>
      <c r="M19" s="2">
        <v>0</v>
      </c>
      <c r="N19" s="2">
        <v>37033</v>
      </c>
      <c r="O19" s="2">
        <v>0</v>
      </c>
      <c r="P19" s="2">
        <v>0</v>
      </c>
      <c r="Q19" s="2">
        <v>9555</v>
      </c>
      <c r="R19" s="2">
        <v>1084</v>
      </c>
      <c r="S19" s="2">
        <v>26394</v>
      </c>
      <c r="T19" s="2">
        <v>0</v>
      </c>
      <c r="U19" s="2">
        <v>25982</v>
      </c>
      <c r="V19" s="2">
        <v>78159</v>
      </c>
      <c r="W19" s="2">
        <v>52177</v>
      </c>
      <c r="X19" s="2">
        <v>0</v>
      </c>
      <c r="Y19" s="2">
        <v>0</v>
      </c>
      <c r="Z19" s="2">
        <v>14190</v>
      </c>
      <c r="AA19" s="2">
        <v>46254</v>
      </c>
      <c r="AB19" s="2">
        <v>597216</v>
      </c>
      <c r="AC19" s="2">
        <v>582131</v>
      </c>
      <c r="AD19" s="3">
        <f t="shared" si="20"/>
        <v>8.2456399935110198</v>
      </c>
      <c r="AE19" s="3">
        <f t="shared" si="0"/>
        <v>17.094686161123878</v>
      </c>
      <c r="AF19" s="3">
        <f t="shared" si="1"/>
        <v>15.388380043312999</v>
      </c>
      <c r="AG19" s="3">
        <f t="shared" si="2"/>
        <v>2.4797353602181764</v>
      </c>
      <c r="AH19" s="3">
        <f t="shared" si="3"/>
        <v>0.63153768363232776</v>
      </c>
      <c r="AI19" s="3">
        <f t="shared" si="4"/>
        <v>1.5498646619072871</v>
      </c>
      <c r="AJ19" s="3"/>
      <c r="AK19" s="3">
        <f>100*N19/$C19</f>
        <v>4.4531102509436389</v>
      </c>
      <c r="AL19" s="3">
        <f t="shared" si="8"/>
        <v>0</v>
      </c>
      <c r="AM19" s="3">
        <f t="shared" si="9"/>
        <v>0</v>
      </c>
      <c r="AN19" s="3">
        <f t="shared" si="10"/>
        <v>1.1489608848261408</v>
      </c>
      <c r="AO19" s="3">
        <f t="shared" si="11"/>
        <v>0.13034783873904099</v>
      </c>
      <c r="AP19" s="3">
        <f t="shared" si="12"/>
        <v>3.1738015273784574</v>
      </c>
      <c r="AQ19" s="3"/>
      <c r="AR19" s="3">
        <f t="shared" si="13"/>
        <v>3.1242597288909253</v>
      </c>
      <c r="AS19" s="3">
        <f t="shared" si="14"/>
        <v>9.3983918155024941</v>
      </c>
      <c r="AT19" s="3">
        <f t="shared" si="15"/>
        <v>6.2741320866115693</v>
      </c>
      <c r="AU19" s="3"/>
      <c r="AV19" s="3"/>
      <c r="AW19" s="3">
        <f t="shared" si="16"/>
        <v>1.7063061178108778</v>
      </c>
      <c r="AX19" s="3">
        <f t="shared" si="17"/>
        <v>5.5619086098114403</v>
      </c>
      <c r="AY19" s="3">
        <f t="shared" si="18"/>
        <v>71.813482343519468</v>
      </c>
      <c r="AZ19" s="3">
        <f t="shared" si="19"/>
        <v>69.999555085790277</v>
      </c>
    </row>
    <row r="20" spans="1:52" x14ac:dyDescent="0.25">
      <c r="A20" s="4">
        <f t="shared" si="6"/>
        <v>1996</v>
      </c>
      <c r="B20" s="4">
        <v>35065</v>
      </c>
      <c r="C20" s="2">
        <v>859834</v>
      </c>
      <c r="D20" s="2">
        <v>1207909.25</v>
      </c>
      <c r="E20" s="8">
        <v>29.610218</v>
      </c>
      <c r="F20" s="2">
        <v>48.897958799141762</v>
      </c>
      <c r="G20" s="2">
        <v>13418.766666666668</v>
      </c>
      <c r="H20" s="2">
        <v>150423</v>
      </c>
      <c r="I20" s="2">
        <v>123287</v>
      </c>
      <c r="J20" s="2">
        <v>21221</v>
      </c>
      <c r="K20" s="2">
        <v>5267</v>
      </c>
      <c r="L20" s="2">
        <v>11859</v>
      </c>
      <c r="M20" s="2">
        <v>0</v>
      </c>
      <c r="N20" s="2">
        <v>33017</v>
      </c>
      <c r="O20" s="2">
        <v>0</v>
      </c>
      <c r="P20" s="2">
        <v>0</v>
      </c>
      <c r="Q20" s="2">
        <v>8867</v>
      </c>
      <c r="R20" s="2">
        <v>1085</v>
      </c>
      <c r="S20" s="2">
        <v>23065</v>
      </c>
      <c r="T20" s="2">
        <v>0</v>
      </c>
      <c r="U20" s="2">
        <v>22427</v>
      </c>
      <c r="V20" s="2">
        <v>74350</v>
      </c>
      <c r="W20" s="2">
        <v>51923</v>
      </c>
      <c r="X20" s="2">
        <v>0</v>
      </c>
      <c r="Y20" s="2">
        <v>0</v>
      </c>
      <c r="Z20" s="2">
        <v>27136</v>
      </c>
      <c r="AA20" s="2">
        <v>45352</v>
      </c>
      <c r="AB20" s="2">
        <v>623850</v>
      </c>
      <c r="AC20" s="2">
        <v>604512</v>
      </c>
      <c r="AD20" s="3">
        <f t="shared" si="20"/>
        <v>7.5939023736805442</v>
      </c>
      <c r="AE20" s="3">
        <f t="shared" si="0"/>
        <v>17.494423342180003</v>
      </c>
      <c r="AF20" s="3">
        <f t="shared" si="1"/>
        <v>14.3384653316803</v>
      </c>
      <c r="AG20" s="3">
        <f t="shared" si="2"/>
        <v>2.4680345275948614</v>
      </c>
      <c r="AH20" s="3">
        <f t="shared" si="3"/>
        <v>0.61256009880977025</v>
      </c>
      <c r="AI20" s="3">
        <f t="shared" si="4"/>
        <v>1.3792197098509713</v>
      </c>
      <c r="AJ20" s="3"/>
      <c r="AK20" s="3">
        <f t="shared" si="7"/>
        <v>3.8399272417699231</v>
      </c>
      <c r="AL20" s="3">
        <f t="shared" si="8"/>
        <v>0</v>
      </c>
      <c r="AM20" s="3">
        <f t="shared" si="9"/>
        <v>0</v>
      </c>
      <c r="AN20" s="3">
        <f t="shared" si="10"/>
        <v>1.0312455660046009</v>
      </c>
      <c r="AO20" s="3">
        <f t="shared" si="11"/>
        <v>0.12618714775177534</v>
      </c>
      <c r="AP20" s="3">
        <f t="shared" si="12"/>
        <v>2.6824945280135468</v>
      </c>
      <c r="AQ20" s="3"/>
      <c r="AR20" s="3">
        <f t="shared" si="13"/>
        <v>2.6082941591051294</v>
      </c>
      <c r="AS20" s="3">
        <f t="shared" si="14"/>
        <v>8.6470179127599049</v>
      </c>
      <c r="AT20" s="3">
        <f t="shared" si="15"/>
        <v>6.0387237536547751</v>
      </c>
      <c r="AU20" s="3"/>
      <c r="AV20" s="3"/>
      <c r="AW20" s="3">
        <f t="shared" si="16"/>
        <v>3.1559580104997011</v>
      </c>
      <c r="AX20" s="3">
        <f t="shared" si="17"/>
        <v>5.2745064745055439</v>
      </c>
      <c r="AY20" s="3">
        <f t="shared" si="18"/>
        <v>72.554702419304192</v>
      </c>
      <c r="AZ20" s="3">
        <f t="shared" si="19"/>
        <v>70.305663651355957</v>
      </c>
    </row>
    <row r="21" spans="1:52" x14ac:dyDescent="0.25">
      <c r="A21" s="4">
        <f t="shared" si="6"/>
        <v>1997</v>
      </c>
      <c r="B21" s="4">
        <v>35431</v>
      </c>
      <c r="C21" s="2">
        <v>906926</v>
      </c>
      <c r="D21" s="2">
        <v>1259608.25</v>
      </c>
      <c r="E21" s="8">
        <v>29.905947999999999</v>
      </c>
      <c r="F21" s="2">
        <v>49.943147155284464</v>
      </c>
      <c r="G21" s="2">
        <v>13704.675000000001</v>
      </c>
      <c r="H21" s="2">
        <v>167166</v>
      </c>
      <c r="I21" s="2">
        <v>117446</v>
      </c>
      <c r="J21" s="2">
        <v>21798</v>
      </c>
      <c r="K21" s="2">
        <v>5353</v>
      </c>
      <c r="L21" s="2">
        <v>10874</v>
      </c>
      <c r="M21" s="2">
        <v>0</v>
      </c>
      <c r="N21" s="2">
        <v>29440</v>
      </c>
      <c r="O21" s="2">
        <v>0</v>
      </c>
      <c r="P21" s="2">
        <v>0</v>
      </c>
      <c r="Q21" s="2">
        <v>8792</v>
      </c>
      <c r="R21" s="2">
        <v>1129</v>
      </c>
      <c r="S21" s="2">
        <v>19519</v>
      </c>
      <c r="T21" s="2">
        <v>0</v>
      </c>
      <c r="U21" s="2">
        <v>18910</v>
      </c>
      <c r="V21" s="2">
        <v>68891</v>
      </c>
      <c r="W21" s="2">
        <v>49981</v>
      </c>
      <c r="X21" s="2">
        <v>0</v>
      </c>
      <c r="Y21" s="2">
        <v>0</v>
      </c>
      <c r="Z21" s="2">
        <v>49720</v>
      </c>
      <c r="AA21" s="2">
        <v>43407</v>
      </c>
      <c r="AB21" s="2">
        <v>632755</v>
      </c>
      <c r="AC21" s="2">
        <v>609292</v>
      </c>
      <c r="AD21" s="3">
        <f t="shared" si="20"/>
        <v>6.9579225775426785</v>
      </c>
      <c r="AE21" s="3">
        <f t="shared" si="0"/>
        <v>18.432154332327002</v>
      </c>
      <c r="AF21" s="3">
        <f t="shared" si="1"/>
        <v>12.949898889214776</v>
      </c>
      <c r="AG21" s="3">
        <f t="shared" si="2"/>
        <v>2.4035037037200389</v>
      </c>
      <c r="AH21" s="3">
        <f t="shared" si="3"/>
        <v>0.59023558702694601</v>
      </c>
      <c r="AI21" s="3">
        <f t="shared" si="4"/>
        <v>1.1989952873773604</v>
      </c>
      <c r="AJ21" s="3"/>
      <c r="AK21" s="3">
        <f t="shared" si="7"/>
        <v>3.2461303347792434</v>
      </c>
      <c r="AL21" s="3">
        <f t="shared" si="8"/>
        <v>0</v>
      </c>
      <c r="AM21" s="3">
        <f t="shared" si="9"/>
        <v>0</v>
      </c>
      <c r="AN21" s="3">
        <f t="shared" si="10"/>
        <v>0.96942859726151853</v>
      </c>
      <c r="AO21" s="3">
        <f t="shared" si="11"/>
        <v>0.12448645203688062</v>
      </c>
      <c r="AP21" s="3">
        <f t="shared" si="12"/>
        <v>2.1522152854808443</v>
      </c>
      <c r="AQ21" s="3"/>
      <c r="AR21" s="3">
        <f t="shared" si="13"/>
        <v>2.0850653746832708</v>
      </c>
      <c r="AS21" s="3">
        <f t="shared" si="14"/>
        <v>7.5960993509944581</v>
      </c>
      <c r="AT21" s="3">
        <f t="shared" si="15"/>
        <v>5.5110339763111877</v>
      </c>
      <c r="AU21" s="3"/>
      <c r="AV21" s="3"/>
      <c r="AW21" s="3">
        <f t="shared" si="16"/>
        <v>5.4822554431122272</v>
      </c>
      <c r="AX21" s="3">
        <f t="shared" si="17"/>
        <v>4.7861677799511755</v>
      </c>
      <c r="AY21" s="3">
        <f t="shared" si="18"/>
        <v>69.76919836899593</v>
      </c>
      <c r="AZ21" s="3">
        <f t="shared" si="19"/>
        <v>67.182107470730799</v>
      </c>
    </row>
    <row r="22" spans="1:52" x14ac:dyDescent="0.25">
      <c r="A22" s="4">
        <f t="shared" si="6"/>
        <v>1998</v>
      </c>
      <c r="B22" s="4">
        <v>35796</v>
      </c>
      <c r="C22" s="2">
        <v>940548</v>
      </c>
      <c r="D22" s="2">
        <v>1308684.5</v>
      </c>
      <c r="E22" s="8">
        <v>30.155173000000001</v>
      </c>
      <c r="F22" s="2">
        <v>50.781132049138947</v>
      </c>
      <c r="G22" s="2">
        <v>14047.516666666666</v>
      </c>
      <c r="H22" s="2">
        <v>172154</v>
      </c>
      <c r="I22" s="2">
        <v>120767</v>
      </c>
      <c r="J22" s="2">
        <v>22398</v>
      </c>
      <c r="K22" s="2">
        <v>5658</v>
      </c>
      <c r="L22" s="2">
        <v>10713</v>
      </c>
      <c r="M22" s="2">
        <v>0</v>
      </c>
      <c r="N22" s="2">
        <v>30919</v>
      </c>
      <c r="O22" s="2">
        <v>0</v>
      </c>
      <c r="P22" s="2">
        <v>0</v>
      </c>
      <c r="Q22" s="2">
        <v>9773</v>
      </c>
      <c r="R22" s="2">
        <v>1155</v>
      </c>
      <c r="S22" s="2">
        <v>19991</v>
      </c>
      <c r="T22" s="2">
        <v>0</v>
      </c>
      <c r="U22" s="2">
        <v>19454</v>
      </c>
      <c r="V22" s="2">
        <v>70533</v>
      </c>
      <c r="W22" s="2">
        <v>51079</v>
      </c>
      <c r="X22" s="2">
        <v>0</v>
      </c>
      <c r="Y22" s="2">
        <v>0</v>
      </c>
      <c r="Z22" s="2">
        <v>51387</v>
      </c>
      <c r="AA22" s="2">
        <v>43910</v>
      </c>
      <c r="AB22" s="2">
        <v>635312</v>
      </c>
      <c r="AC22" s="2">
        <v>604988</v>
      </c>
      <c r="AD22" s="3">
        <f t="shared" si="20"/>
        <v>6.9394947491525159</v>
      </c>
      <c r="AE22" s="3">
        <f t="shared" si="0"/>
        <v>18.303584718695909</v>
      </c>
      <c r="AF22" s="3">
        <f t="shared" si="1"/>
        <v>12.840067705210155</v>
      </c>
      <c r="AG22" s="3">
        <f t="shared" si="2"/>
        <v>2.3813776649357608</v>
      </c>
      <c r="AH22" s="3">
        <f t="shared" si="3"/>
        <v>0.60156419449087128</v>
      </c>
      <c r="AI22" s="3">
        <f t="shared" si="4"/>
        <v>1.1390168284872224</v>
      </c>
      <c r="AJ22" s="3"/>
      <c r="AK22" s="3">
        <f t="shared" si="7"/>
        <v>3.2873388705307969</v>
      </c>
      <c r="AL22" s="3">
        <f t="shared" si="8"/>
        <v>0</v>
      </c>
      <c r="AM22" s="3">
        <f t="shared" si="9"/>
        <v>0</v>
      </c>
      <c r="AN22" s="3">
        <f t="shared" si="10"/>
        <v>1.0390750923929455</v>
      </c>
      <c r="AO22" s="3">
        <f t="shared" si="11"/>
        <v>0.12280075020094668</v>
      </c>
      <c r="AP22" s="3">
        <f t="shared" si="12"/>
        <v>2.1254630279369047</v>
      </c>
      <c r="AQ22" s="3"/>
      <c r="AR22" s="3">
        <f t="shared" si="13"/>
        <v>2.0683686531681529</v>
      </c>
      <c r="AS22" s="3">
        <f t="shared" si="14"/>
        <v>7.4991387999336556</v>
      </c>
      <c r="AT22" s="3">
        <f t="shared" si="15"/>
        <v>5.4307701467655027</v>
      </c>
      <c r="AU22" s="3"/>
      <c r="AV22" s="3"/>
      <c r="AW22" s="3">
        <f t="shared" si="16"/>
        <v>5.4635170134857551</v>
      </c>
      <c r="AX22" s="3">
        <f t="shared" si="17"/>
        <v>4.668554927552873</v>
      </c>
      <c r="AY22" s="3">
        <f t="shared" si="18"/>
        <v>67.547004512263058</v>
      </c>
      <c r="AZ22" s="3">
        <f t="shared" si="19"/>
        <v>64.322926634260028</v>
      </c>
    </row>
    <row r="23" spans="1:52" x14ac:dyDescent="0.25">
      <c r="A23" s="4">
        <f t="shared" si="6"/>
        <v>1999</v>
      </c>
      <c r="B23" s="4">
        <v>36161</v>
      </c>
      <c r="C23" s="2">
        <v>1007927</v>
      </c>
      <c r="D23" s="2">
        <v>1376250.75</v>
      </c>
      <c r="E23" s="8">
        <v>30.401285999999999</v>
      </c>
      <c r="F23" s="2">
        <v>52.034356137981156</v>
      </c>
      <c r="G23" s="2">
        <v>14407.525</v>
      </c>
      <c r="H23" s="2">
        <v>182799</v>
      </c>
      <c r="I23" s="2">
        <v>130227</v>
      </c>
      <c r="J23" s="2">
        <v>22907</v>
      </c>
      <c r="K23" s="2">
        <v>6023</v>
      </c>
      <c r="L23" s="2">
        <v>10150</v>
      </c>
      <c r="M23" s="2">
        <v>0</v>
      </c>
      <c r="N23" s="2">
        <v>36749</v>
      </c>
      <c r="O23" s="2">
        <v>0</v>
      </c>
      <c r="P23" s="2">
        <v>0</v>
      </c>
      <c r="Q23" s="2">
        <v>10988</v>
      </c>
      <c r="R23" s="2">
        <v>1500</v>
      </c>
      <c r="S23" s="2">
        <v>24261</v>
      </c>
      <c r="T23" s="2">
        <v>0</v>
      </c>
      <c r="U23" s="2">
        <v>24011</v>
      </c>
      <c r="V23" s="2">
        <v>78409</v>
      </c>
      <c r="W23" s="2">
        <v>54398</v>
      </c>
      <c r="X23" s="2">
        <v>0</v>
      </c>
      <c r="Y23" s="2">
        <v>0</v>
      </c>
      <c r="Z23" s="2">
        <v>52572</v>
      </c>
      <c r="AA23" s="2">
        <v>43632</v>
      </c>
      <c r="AB23" s="2">
        <v>622193</v>
      </c>
      <c r="AC23" s="2">
        <v>578142</v>
      </c>
      <c r="AD23" s="3">
        <f t="shared" si="20"/>
        <v>6.8678066839600067</v>
      </c>
      <c r="AE23" s="3">
        <f t="shared" si="0"/>
        <v>18.136134858972923</v>
      </c>
      <c r="AF23" s="3">
        <f t="shared" si="1"/>
        <v>12.920280933043761</v>
      </c>
      <c r="AG23" s="3">
        <f t="shared" si="2"/>
        <v>2.2726844305192739</v>
      </c>
      <c r="AH23" s="3">
        <f t="shared" si="3"/>
        <v>0.59756311717019184</v>
      </c>
      <c r="AI23" s="3">
        <f t="shared" si="4"/>
        <v>1.0070173732819936</v>
      </c>
      <c r="AJ23" s="3"/>
      <c r="AK23" s="3">
        <f t="shared" si="7"/>
        <v>3.6459981724866979</v>
      </c>
      <c r="AL23" s="3">
        <f t="shared" si="8"/>
        <v>0</v>
      </c>
      <c r="AM23" s="3">
        <f t="shared" si="9"/>
        <v>0</v>
      </c>
      <c r="AN23" s="3">
        <f t="shared" si="10"/>
        <v>1.090158315036704</v>
      </c>
      <c r="AO23" s="3">
        <f t="shared" si="11"/>
        <v>0.14882030147024536</v>
      </c>
      <c r="AP23" s="3">
        <f t="shared" si="12"/>
        <v>2.4070195559797485</v>
      </c>
      <c r="AQ23" s="3"/>
      <c r="AR23" s="3">
        <f t="shared" si="13"/>
        <v>2.3822161724013742</v>
      </c>
      <c r="AS23" s="3">
        <f t="shared" si="14"/>
        <v>7.7792340119869792</v>
      </c>
      <c r="AT23" s="3">
        <f t="shared" si="15"/>
        <v>5.3970178395856045</v>
      </c>
      <c r="AU23" s="3"/>
      <c r="AV23" s="3"/>
      <c r="AW23" s="3">
        <f t="shared" si="16"/>
        <v>5.2158539259291592</v>
      </c>
      <c r="AX23" s="3">
        <f t="shared" si="17"/>
        <v>4.328884929166497</v>
      </c>
      <c r="AY23" s="3">
        <f t="shared" si="18"/>
        <v>61.729966555117585</v>
      </c>
      <c r="AZ23" s="3">
        <f t="shared" si="19"/>
        <v>57.359511155073733</v>
      </c>
    </row>
    <row r="24" spans="1:52" x14ac:dyDescent="0.25">
      <c r="A24" s="4">
        <f t="shared" si="6"/>
        <v>2000</v>
      </c>
      <c r="B24" s="4">
        <v>36526</v>
      </c>
      <c r="C24" s="2">
        <v>1106071</v>
      </c>
      <c r="D24" s="2">
        <v>1447508</v>
      </c>
      <c r="E24" s="8">
        <v>30.68573</v>
      </c>
      <c r="F24" s="2">
        <v>53.386002617748268</v>
      </c>
      <c r="G24" s="2">
        <v>14765.66666666667</v>
      </c>
      <c r="H24" s="2">
        <v>201807</v>
      </c>
      <c r="I24" s="2">
        <v>136181</v>
      </c>
      <c r="J24" s="2">
        <v>23790</v>
      </c>
      <c r="K24" s="2">
        <v>6676</v>
      </c>
      <c r="L24" s="2">
        <v>9615</v>
      </c>
      <c r="M24" s="2">
        <v>0</v>
      </c>
      <c r="N24" s="2">
        <v>36773</v>
      </c>
      <c r="O24" s="2">
        <v>0</v>
      </c>
      <c r="P24" s="2">
        <v>0</v>
      </c>
      <c r="Q24" s="2">
        <v>10276</v>
      </c>
      <c r="R24" s="2">
        <v>1423</v>
      </c>
      <c r="S24" s="2">
        <v>25074</v>
      </c>
      <c r="T24" s="2">
        <v>0</v>
      </c>
      <c r="U24" s="2">
        <v>24897</v>
      </c>
      <c r="V24" s="2">
        <v>84224</v>
      </c>
      <c r="W24" s="2">
        <v>59327</v>
      </c>
      <c r="X24" s="2">
        <v>0</v>
      </c>
      <c r="Y24" s="2">
        <v>0</v>
      </c>
      <c r="Z24" s="2">
        <v>65626</v>
      </c>
      <c r="AA24" s="2">
        <v>45299</v>
      </c>
      <c r="AB24" s="2">
        <v>609925</v>
      </c>
      <c r="AC24" s="2">
        <v>554593</v>
      </c>
      <c r="AD24" s="3">
        <f t="shared" si="20"/>
        <v>7.2805383538548325</v>
      </c>
      <c r="AE24" s="3">
        <f t="shared" si="0"/>
        <v>18.245392926855509</v>
      </c>
      <c r="AF24" s="3">
        <f t="shared" si="1"/>
        <v>12.312139094144952</v>
      </c>
      <c r="AG24" s="3">
        <f t="shared" si="2"/>
        <v>2.150856500170423</v>
      </c>
      <c r="AH24" s="3">
        <f t="shared" si="3"/>
        <v>0.60357788966531079</v>
      </c>
      <c r="AI24" s="3">
        <f t="shared" si="4"/>
        <v>0.86929320088855055</v>
      </c>
      <c r="AJ24" s="3"/>
      <c r="AK24" s="3">
        <f t="shared" si="7"/>
        <v>3.3246509491705325</v>
      </c>
      <c r="AL24" s="3">
        <f t="shared" si="8"/>
        <v>0</v>
      </c>
      <c r="AM24" s="3">
        <f t="shared" si="9"/>
        <v>0</v>
      </c>
      <c r="AN24" s="3">
        <f t="shared" si="10"/>
        <v>0.92905428313372285</v>
      </c>
      <c r="AO24" s="3">
        <f t="shared" si="11"/>
        <v>0.12865358552931955</v>
      </c>
      <c r="AP24" s="3">
        <f t="shared" si="12"/>
        <v>2.2669430805074899</v>
      </c>
      <c r="AQ24" s="3"/>
      <c r="AR24" s="3">
        <f t="shared" si="13"/>
        <v>2.2509404911619599</v>
      </c>
      <c r="AS24" s="3">
        <f t="shared" si="14"/>
        <v>7.6147010454120938</v>
      </c>
      <c r="AT24" s="3">
        <f t="shared" si="15"/>
        <v>5.3637605542501339</v>
      </c>
      <c r="AU24" s="3"/>
      <c r="AV24" s="3"/>
      <c r="AW24" s="3">
        <f t="shared" si="16"/>
        <v>5.933253832710558</v>
      </c>
      <c r="AX24" s="3">
        <f t="shared" si="17"/>
        <v>4.0954875410348883</v>
      </c>
      <c r="AY24" s="3">
        <f t="shared" si="18"/>
        <v>55.143385912839229</v>
      </c>
      <c r="AZ24" s="3">
        <f t="shared" si="19"/>
        <v>50.140813745229735</v>
      </c>
    </row>
    <row r="25" spans="1:52" x14ac:dyDescent="0.25">
      <c r="A25" s="4">
        <f t="shared" si="6"/>
        <v>2001</v>
      </c>
      <c r="B25" s="4">
        <v>36892</v>
      </c>
      <c r="C25" s="2">
        <v>1144543</v>
      </c>
      <c r="D25" s="2">
        <v>1473418</v>
      </c>
      <c r="E25" s="8">
        <v>31.020902</v>
      </c>
      <c r="F25" s="2">
        <v>54.152114283105789</v>
      </c>
      <c r="G25" s="2">
        <v>14938.191666666666</v>
      </c>
      <c r="H25" s="2">
        <v>198850</v>
      </c>
      <c r="I25" s="2">
        <v>143876</v>
      </c>
      <c r="J25" s="2">
        <v>24789</v>
      </c>
      <c r="K25" s="2">
        <v>7495</v>
      </c>
      <c r="L25" s="2">
        <v>11361</v>
      </c>
      <c r="M25" s="2">
        <v>0</v>
      </c>
      <c r="N25" s="2">
        <v>39409</v>
      </c>
      <c r="O25" s="2">
        <v>0</v>
      </c>
      <c r="P25" s="2">
        <v>0</v>
      </c>
      <c r="Q25" s="2">
        <v>12194</v>
      </c>
      <c r="R25" s="2">
        <v>1705</v>
      </c>
      <c r="S25" s="2">
        <v>25510</v>
      </c>
      <c r="T25" s="2">
        <v>0</v>
      </c>
      <c r="U25" s="2">
        <v>25378</v>
      </c>
      <c r="V25" s="2">
        <v>86200</v>
      </c>
      <c r="W25" s="2">
        <v>60822</v>
      </c>
      <c r="X25" s="2">
        <v>0</v>
      </c>
      <c r="Y25" s="2">
        <v>0</v>
      </c>
      <c r="Z25" s="2">
        <v>54974</v>
      </c>
      <c r="AA25" s="2">
        <v>41836</v>
      </c>
      <c r="AB25" s="2">
        <v>599991</v>
      </c>
      <c r="AC25" s="2">
        <v>535809</v>
      </c>
      <c r="AD25" s="3">
        <f t="shared" si="20"/>
        <v>6.8592040004918635</v>
      </c>
      <c r="AE25" s="3">
        <f t="shared" si="0"/>
        <v>17.373746552117307</v>
      </c>
      <c r="AF25" s="3">
        <f t="shared" si="1"/>
        <v>12.570606783668241</v>
      </c>
      <c r="AG25" s="3">
        <f t="shared" si="2"/>
        <v>2.1658426114178324</v>
      </c>
      <c r="AH25" s="3">
        <f t="shared" si="3"/>
        <v>0.65484651952788142</v>
      </c>
      <c r="AI25" s="3">
        <f t="shared" si="4"/>
        <v>0.99262325661858053</v>
      </c>
      <c r="AJ25" s="3"/>
      <c r="AK25" s="3">
        <f t="shared" si="7"/>
        <v>3.4432083373014382</v>
      </c>
      <c r="AL25" s="3">
        <f t="shared" si="8"/>
        <v>0</v>
      </c>
      <c r="AM25" s="3">
        <f t="shared" si="9"/>
        <v>0</v>
      </c>
      <c r="AN25" s="3">
        <f t="shared" si="10"/>
        <v>1.0654033968142744</v>
      </c>
      <c r="AO25" s="3">
        <f t="shared" si="11"/>
        <v>0.14896775394196635</v>
      </c>
      <c r="AP25" s="3">
        <f t="shared" si="12"/>
        <v>2.2288371865451975</v>
      </c>
      <c r="AQ25" s="3"/>
      <c r="AR25" s="3">
        <f t="shared" si="13"/>
        <v>2.2173041991432387</v>
      </c>
      <c r="AS25" s="3">
        <f t="shared" si="14"/>
        <v>7.5313902579457475</v>
      </c>
      <c r="AT25" s="3">
        <f t="shared" si="15"/>
        <v>5.3140860588025092</v>
      </c>
      <c r="AU25" s="3"/>
      <c r="AV25" s="3"/>
      <c r="AW25" s="3">
        <f t="shared" si="16"/>
        <v>4.8031397684490669</v>
      </c>
      <c r="AX25" s="3">
        <f t="shared" si="17"/>
        <v>3.6552580374874513</v>
      </c>
      <c r="AY25" s="3">
        <f t="shared" si="18"/>
        <v>52.421883668852985</v>
      </c>
      <c r="AZ25" s="3">
        <f t="shared" si="19"/>
        <v>46.814230658000618</v>
      </c>
    </row>
    <row r="26" spans="1:52" x14ac:dyDescent="0.25">
      <c r="A26" s="4">
        <f t="shared" si="6"/>
        <v>2002</v>
      </c>
      <c r="B26" s="4">
        <v>37257</v>
      </c>
      <c r="C26" s="2">
        <v>1193694</v>
      </c>
      <c r="D26" s="2">
        <v>1517886.5</v>
      </c>
      <c r="E26" s="8">
        <v>31.360078999999999</v>
      </c>
      <c r="F26" s="2">
        <v>54.930902717673142</v>
      </c>
      <c r="G26" s="2">
        <v>15283.650000000001</v>
      </c>
      <c r="H26" s="2">
        <v>194747</v>
      </c>
      <c r="I26" s="2">
        <v>148762</v>
      </c>
      <c r="J26" s="2">
        <v>25747</v>
      </c>
      <c r="K26" s="2">
        <v>7957</v>
      </c>
      <c r="L26" s="2">
        <v>12837</v>
      </c>
      <c r="M26" s="2">
        <v>0</v>
      </c>
      <c r="N26" s="2">
        <v>38151</v>
      </c>
      <c r="O26" s="2">
        <v>0</v>
      </c>
      <c r="P26" s="2">
        <v>0</v>
      </c>
      <c r="Q26" s="2">
        <v>10537</v>
      </c>
      <c r="R26" s="2">
        <v>1036</v>
      </c>
      <c r="S26" s="2">
        <v>26578</v>
      </c>
      <c r="T26" s="2">
        <v>0</v>
      </c>
      <c r="U26" s="2">
        <v>26461</v>
      </c>
      <c r="V26" s="2">
        <v>90531</v>
      </c>
      <c r="W26" s="2">
        <v>64070</v>
      </c>
      <c r="X26" s="2">
        <v>0</v>
      </c>
      <c r="Y26" s="2">
        <v>0</v>
      </c>
      <c r="Z26" s="2">
        <v>45985</v>
      </c>
      <c r="AA26" s="2">
        <v>36769</v>
      </c>
      <c r="AB26" s="2">
        <v>605387</v>
      </c>
      <c r="AC26" s="2">
        <v>527898</v>
      </c>
      <c r="AD26" s="3">
        <f t="shared" si="20"/>
        <v>6.1282585905455251</v>
      </c>
      <c r="AE26" s="3">
        <f t="shared" si="0"/>
        <v>16.314650153221848</v>
      </c>
      <c r="AF26" s="3">
        <f t="shared" si="1"/>
        <v>12.46232283985678</v>
      </c>
      <c r="AG26" s="3">
        <f t="shared" si="2"/>
        <v>2.1569179370927558</v>
      </c>
      <c r="AH26" s="3">
        <f t="shared" si="3"/>
        <v>0.66658624404579403</v>
      </c>
      <c r="AI26" s="3">
        <f t="shared" si="4"/>
        <v>1.0754012334819476</v>
      </c>
      <c r="AJ26" s="3"/>
      <c r="AK26" s="3">
        <f t="shared" si="7"/>
        <v>3.1960452176185856</v>
      </c>
      <c r="AL26" s="3">
        <f t="shared" si="8"/>
        <v>0</v>
      </c>
      <c r="AM26" s="3">
        <f t="shared" si="9"/>
        <v>0</v>
      </c>
      <c r="AN26" s="3">
        <f t="shared" si="10"/>
        <v>0.88272203764113755</v>
      </c>
      <c r="AO26" s="3">
        <f t="shared" si="11"/>
        <v>8.6789411691773607E-2</v>
      </c>
      <c r="AP26" s="3">
        <f t="shared" si="12"/>
        <v>2.2265337682856745</v>
      </c>
      <c r="AQ26" s="3"/>
      <c r="AR26" s="3">
        <f t="shared" si="13"/>
        <v>2.2167322613668161</v>
      </c>
      <c r="AS26" s="3">
        <f t="shared" si="14"/>
        <v>7.5841044689845134</v>
      </c>
      <c r="AT26" s="3">
        <f t="shared" si="15"/>
        <v>5.3673722076176977</v>
      </c>
      <c r="AU26" s="3"/>
      <c r="AV26" s="3"/>
      <c r="AW26" s="3">
        <f t="shared" si="16"/>
        <v>3.8523273133650666</v>
      </c>
      <c r="AX26" s="3">
        <f t="shared" si="17"/>
        <v>3.0802701529872816</v>
      </c>
      <c r="AY26" s="3">
        <f t="shared" si="18"/>
        <v>50.71542623151327</v>
      </c>
      <c r="AZ26" s="3">
        <f t="shared" si="19"/>
        <v>44.22389657650956</v>
      </c>
    </row>
    <row r="27" spans="1:52" x14ac:dyDescent="0.25">
      <c r="A27" s="4">
        <f t="shared" si="6"/>
        <v>2003</v>
      </c>
      <c r="B27" s="4">
        <v>37622</v>
      </c>
      <c r="C27" s="2">
        <v>1254747</v>
      </c>
      <c r="D27" s="2">
        <v>1545231.5</v>
      </c>
      <c r="E27" s="8">
        <v>31.644027999999999</v>
      </c>
      <c r="F27" s="2">
        <v>55.00570580304764</v>
      </c>
      <c r="G27" s="2">
        <v>15653.458333333334</v>
      </c>
      <c r="H27" s="2">
        <v>200818</v>
      </c>
      <c r="I27" s="2">
        <v>161251</v>
      </c>
      <c r="J27" s="2">
        <v>26931</v>
      </c>
      <c r="K27" s="2">
        <v>8191</v>
      </c>
      <c r="L27" s="2">
        <v>13361</v>
      </c>
      <c r="M27" s="2">
        <v>0</v>
      </c>
      <c r="N27" s="2">
        <v>45183</v>
      </c>
      <c r="O27" s="2">
        <v>0</v>
      </c>
      <c r="P27" s="2">
        <v>0</v>
      </c>
      <c r="Q27" s="2">
        <v>9357</v>
      </c>
      <c r="R27" s="2">
        <v>1788</v>
      </c>
      <c r="S27" s="2">
        <v>34038</v>
      </c>
      <c r="T27" s="2">
        <v>0</v>
      </c>
      <c r="U27" s="2">
        <v>33906</v>
      </c>
      <c r="V27" s="2">
        <v>101491</v>
      </c>
      <c r="W27" s="2">
        <v>67585</v>
      </c>
      <c r="X27" s="2">
        <v>0</v>
      </c>
      <c r="Y27" s="2">
        <v>0</v>
      </c>
      <c r="Z27" s="2">
        <v>39567</v>
      </c>
      <c r="AA27" s="2">
        <v>35172</v>
      </c>
      <c r="AB27" s="2">
        <v>601016</v>
      </c>
      <c r="AC27" s="2">
        <v>526533</v>
      </c>
      <c r="AD27" s="3">
        <f t="shared" si="20"/>
        <v>5.8098373437156727</v>
      </c>
      <c r="AE27" s="3">
        <f t="shared" si="0"/>
        <v>16.00466070052369</v>
      </c>
      <c r="AF27" s="3">
        <f t="shared" si="1"/>
        <v>12.851275994284107</v>
      </c>
      <c r="AG27" s="3">
        <f t="shared" si="2"/>
        <v>2.1463291006075327</v>
      </c>
      <c r="AH27" s="3">
        <f t="shared" si="3"/>
        <v>0.65280092321400252</v>
      </c>
      <c r="AI27" s="3">
        <f t="shared" si="4"/>
        <v>1.0648361781299338</v>
      </c>
      <c r="AJ27" s="3"/>
      <c r="AK27" s="3">
        <f t="shared" si="7"/>
        <v>3.6009649754093855</v>
      </c>
      <c r="AL27" s="3">
        <f t="shared" si="8"/>
        <v>0</v>
      </c>
      <c r="AM27" s="3">
        <f t="shared" si="9"/>
        <v>0</v>
      </c>
      <c r="AN27" s="3">
        <f t="shared" si="10"/>
        <v>0.74572802325887211</v>
      </c>
      <c r="AO27" s="3">
        <f t="shared" si="11"/>
        <v>0.14249884638098359</v>
      </c>
      <c r="AP27" s="3">
        <f t="shared" si="12"/>
        <v>2.7127381057695295</v>
      </c>
      <c r="AQ27" s="3"/>
      <c r="AR27" s="3">
        <f t="shared" si="13"/>
        <v>2.7022180567078462</v>
      </c>
      <c r="AS27" s="3">
        <f t="shared" si="14"/>
        <v>8.0885628736310977</v>
      </c>
      <c r="AT27" s="3">
        <f t="shared" si="15"/>
        <v>5.386344816923252</v>
      </c>
      <c r="AU27" s="3"/>
      <c r="AV27" s="3"/>
      <c r="AW27" s="3">
        <f t="shared" si="16"/>
        <v>3.1533847062395846</v>
      </c>
      <c r="AX27" s="3">
        <f t="shared" si="17"/>
        <v>2.8031148908903547</v>
      </c>
      <c r="AY27" s="3">
        <f t="shared" si="18"/>
        <v>47.899377324671825</v>
      </c>
      <c r="AZ27" s="3">
        <f t="shared" si="19"/>
        <v>41.963280246934239</v>
      </c>
    </row>
    <row r="28" spans="1:52" x14ac:dyDescent="0.25">
      <c r="A28" s="4">
        <f t="shared" si="6"/>
        <v>2004</v>
      </c>
      <c r="B28" s="4">
        <v>37987</v>
      </c>
      <c r="C28" s="2">
        <v>1335731</v>
      </c>
      <c r="D28" s="2">
        <v>1592932.5</v>
      </c>
      <c r="E28" s="8">
        <v>31.940655</v>
      </c>
      <c r="F28" s="2">
        <v>55.472640364446242</v>
      </c>
      <c r="G28" s="2">
        <v>15922.75</v>
      </c>
      <c r="H28" s="2">
        <v>209705</v>
      </c>
      <c r="I28" s="2">
        <v>165820</v>
      </c>
      <c r="J28" s="2">
        <v>27992</v>
      </c>
      <c r="K28" s="2">
        <v>8704</v>
      </c>
      <c r="L28" s="2">
        <v>13269</v>
      </c>
      <c r="M28" s="2">
        <v>0</v>
      </c>
      <c r="N28" s="2">
        <v>44910</v>
      </c>
      <c r="O28" s="2">
        <v>10641</v>
      </c>
      <c r="P28" s="2">
        <v>5697</v>
      </c>
      <c r="Q28" s="2">
        <v>8148</v>
      </c>
      <c r="R28" s="2">
        <v>1889</v>
      </c>
      <c r="S28" s="2">
        <v>18535</v>
      </c>
      <c r="T28" s="2">
        <v>0</v>
      </c>
      <c r="U28" s="2">
        <v>18391</v>
      </c>
      <c r="V28" s="2">
        <v>89336</v>
      </c>
      <c r="W28" s="2">
        <v>70945</v>
      </c>
      <c r="X28" s="2">
        <v>0</v>
      </c>
      <c r="Y28" s="2">
        <v>0</v>
      </c>
      <c r="Z28" s="2">
        <v>43885</v>
      </c>
      <c r="AA28" s="2">
        <v>33462</v>
      </c>
      <c r="AB28" s="2">
        <v>584575</v>
      </c>
      <c r="AC28" s="2">
        <v>521739</v>
      </c>
      <c r="AD28" s="3">
        <f t="shared" si="20"/>
        <v>5.5675722443329292</v>
      </c>
      <c r="AE28" s="3">
        <f t="shared" si="0"/>
        <v>15.699643116765277</v>
      </c>
      <c r="AF28" s="3">
        <f t="shared" si="1"/>
        <v>12.414176207634622</v>
      </c>
      <c r="AG28" s="3">
        <f t="shared" si="2"/>
        <v>2.0956315306000985</v>
      </c>
      <c r="AH28" s="3">
        <f t="shared" si="3"/>
        <v>0.65162820957213685</v>
      </c>
      <c r="AI28" s="3">
        <f t="shared" si="4"/>
        <v>0.99338863888013385</v>
      </c>
      <c r="AJ28" s="3"/>
      <c r="AK28" s="3">
        <f t="shared" si="7"/>
        <v>3.3622039168066027</v>
      </c>
      <c r="AL28" s="3">
        <f t="shared" si="8"/>
        <v>0.79664243773634058</v>
      </c>
      <c r="AM28" s="3">
        <f t="shared" si="9"/>
        <v>0.42650803193157905</v>
      </c>
      <c r="AN28" s="3">
        <f t="shared" si="10"/>
        <v>0.61000306199376975</v>
      </c>
      <c r="AO28" s="3">
        <f t="shared" si="11"/>
        <v>0.14142069024376913</v>
      </c>
      <c r="AP28" s="3">
        <f t="shared" si="12"/>
        <v>1.387629694901144</v>
      </c>
      <c r="AQ28" s="3"/>
      <c r="AR28" s="3">
        <f t="shared" si="13"/>
        <v>1.3768490811398404</v>
      </c>
      <c r="AS28" s="3">
        <f t="shared" si="14"/>
        <v>6.6881729929154901</v>
      </c>
      <c r="AT28" s="3">
        <f t="shared" si="15"/>
        <v>5.3113239117756494</v>
      </c>
      <c r="AU28" s="3"/>
      <c r="AV28" s="3"/>
      <c r="AW28" s="3">
        <f t="shared" si="16"/>
        <v>3.2854669091306556</v>
      </c>
      <c r="AX28" s="3">
        <f t="shared" si="17"/>
        <v>2.5051451227829555</v>
      </c>
      <c r="AY28" s="3">
        <f t="shared" si="18"/>
        <v>43.764425621625911</v>
      </c>
      <c r="AZ28" s="3">
        <f t="shared" si="19"/>
        <v>39.060185022283676</v>
      </c>
    </row>
    <row r="29" spans="1:52" x14ac:dyDescent="0.25">
      <c r="A29" s="4">
        <f t="shared" si="6"/>
        <v>2005</v>
      </c>
      <c r="B29" s="4">
        <v>38353</v>
      </c>
      <c r="C29" s="2">
        <v>1421590</v>
      </c>
      <c r="D29" s="2">
        <v>1643973.25</v>
      </c>
      <c r="E29" s="8">
        <v>32.243752999999998</v>
      </c>
      <c r="F29" s="2">
        <v>56.45532765080641</v>
      </c>
      <c r="G29" s="2">
        <v>16130.38333333333</v>
      </c>
      <c r="H29" s="2">
        <v>221385</v>
      </c>
      <c r="I29" s="2">
        <v>188889</v>
      </c>
      <c r="J29" s="2">
        <v>29085</v>
      </c>
      <c r="K29" s="2">
        <v>9339</v>
      </c>
      <c r="L29" s="2">
        <v>12937</v>
      </c>
      <c r="M29" s="2">
        <v>0</v>
      </c>
      <c r="N29" s="2">
        <v>62654</v>
      </c>
      <c r="O29" s="2">
        <v>21705</v>
      </c>
      <c r="P29" s="2">
        <v>7722</v>
      </c>
      <c r="Q29" s="2">
        <v>14891</v>
      </c>
      <c r="R29" s="2">
        <v>2183</v>
      </c>
      <c r="S29" s="2">
        <v>16153</v>
      </c>
      <c r="T29" s="2">
        <v>0</v>
      </c>
      <c r="U29" s="2">
        <v>15762</v>
      </c>
      <c r="V29" s="2">
        <v>90636</v>
      </c>
      <c r="W29" s="2">
        <v>74874</v>
      </c>
      <c r="X29" s="2">
        <v>0</v>
      </c>
      <c r="Y29" s="2">
        <v>0</v>
      </c>
      <c r="Z29" s="2">
        <v>32496</v>
      </c>
      <c r="AA29" s="2">
        <v>32113</v>
      </c>
      <c r="AB29" s="2">
        <v>587961</v>
      </c>
      <c r="AC29" s="2">
        <v>527823</v>
      </c>
      <c r="AD29" s="3">
        <f t="shared" si="20"/>
        <v>5.493392635675491</v>
      </c>
      <c r="AE29" s="3">
        <f t="shared" si="0"/>
        <v>15.573055522337665</v>
      </c>
      <c r="AF29" s="3">
        <f t="shared" si="1"/>
        <v>13.287164372287368</v>
      </c>
      <c r="AG29" s="3">
        <f t="shared" si="2"/>
        <v>2.0459485505666191</v>
      </c>
      <c r="AH29" s="3">
        <f t="shared" si="3"/>
        <v>0.65694046806744566</v>
      </c>
      <c r="AI29" s="3">
        <f t="shared" si="4"/>
        <v>0.91003735254187212</v>
      </c>
      <c r="AJ29" s="3"/>
      <c r="AK29" s="3">
        <f t="shared" si="7"/>
        <v>4.4073185658312175</v>
      </c>
      <c r="AL29" s="3">
        <f t="shared" si="8"/>
        <v>1.5268115279370282</v>
      </c>
      <c r="AM29" s="3">
        <f t="shared" si="9"/>
        <v>0.54319459197096209</v>
      </c>
      <c r="AN29" s="3">
        <f t="shared" si="10"/>
        <v>1.0474890791297069</v>
      </c>
      <c r="AO29" s="3">
        <f t="shared" si="11"/>
        <v>0.15356044991875295</v>
      </c>
      <c r="AP29" s="3">
        <f t="shared" si="12"/>
        <v>1.1362629168747669</v>
      </c>
      <c r="AQ29" s="3"/>
      <c r="AR29" s="3">
        <f t="shared" si="13"/>
        <v>1.1087585028031992</v>
      </c>
      <c r="AS29" s="3">
        <f t="shared" si="14"/>
        <v>6.3756779380834132</v>
      </c>
      <c r="AT29" s="3">
        <f t="shared" si="15"/>
        <v>5.2669194352802142</v>
      </c>
      <c r="AU29" s="3"/>
      <c r="AV29" s="3"/>
      <c r="AW29" s="3">
        <f t="shared" si="16"/>
        <v>2.2858911500502956</v>
      </c>
      <c r="AX29" s="3">
        <f t="shared" si="17"/>
        <v>2.2589494861387602</v>
      </c>
      <c r="AY29" s="3">
        <f t="shared" si="18"/>
        <v>41.359393355327484</v>
      </c>
      <c r="AZ29" s="3">
        <f t="shared" si="19"/>
        <v>37.129059714826354</v>
      </c>
    </row>
    <row r="30" spans="1:52" x14ac:dyDescent="0.25">
      <c r="A30" s="4">
        <f t="shared" si="6"/>
        <v>2006</v>
      </c>
      <c r="B30" s="4">
        <v>38718</v>
      </c>
      <c r="C30" s="2">
        <v>1496604</v>
      </c>
      <c r="D30" s="2">
        <v>1687280.5</v>
      </c>
      <c r="E30" s="8">
        <v>32.571173999999999</v>
      </c>
      <c r="F30" s="2">
        <v>57.228177451020933</v>
      </c>
      <c r="G30" s="2">
        <v>16419.658333333333</v>
      </c>
      <c r="H30" s="2">
        <v>232403</v>
      </c>
      <c r="I30" s="2">
        <v>188459</v>
      </c>
      <c r="J30" s="2">
        <v>30468</v>
      </c>
      <c r="K30" s="2">
        <v>10832</v>
      </c>
      <c r="L30" s="2">
        <v>12498</v>
      </c>
      <c r="M30" s="2">
        <v>0</v>
      </c>
      <c r="N30" s="2">
        <v>57592</v>
      </c>
      <c r="O30" s="2">
        <v>18112</v>
      </c>
      <c r="P30" s="2">
        <v>7363</v>
      </c>
      <c r="Q30" s="2">
        <v>11446</v>
      </c>
      <c r="R30" s="2">
        <v>2103</v>
      </c>
      <c r="S30" s="2">
        <v>18568</v>
      </c>
      <c r="T30" s="2">
        <v>0</v>
      </c>
      <c r="U30" s="2">
        <v>17879</v>
      </c>
      <c r="V30" s="2">
        <v>94948</v>
      </c>
      <c r="W30" s="2">
        <v>77069</v>
      </c>
      <c r="X30" s="2">
        <v>0</v>
      </c>
      <c r="Y30" s="2">
        <v>0</v>
      </c>
      <c r="Z30" s="2">
        <v>43944</v>
      </c>
      <c r="AA30" s="2">
        <v>32134</v>
      </c>
      <c r="AB30" s="2">
        <v>579108</v>
      </c>
      <c r="AC30" s="2">
        <v>518507</v>
      </c>
      <c r="AD30" s="3">
        <f t="shared" si="20"/>
        <v>5.4653284826714694</v>
      </c>
      <c r="AE30" s="3">
        <f t="shared" si="0"/>
        <v>15.528690288145695</v>
      </c>
      <c r="AF30" s="3">
        <f t="shared" si="1"/>
        <v>12.592442623432785</v>
      </c>
      <c r="AG30" s="3">
        <f t="shared" si="2"/>
        <v>2.0358090717384156</v>
      </c>
      <c r="AH30" s="3">
        <f t="shared" si="3"/>
        <v>0.72377195303500463</v>
      </c>
      <c r="AI30" s="3">
        <f t="shared" si="4"/>
        <v>0.8350906452207798</v>
      </c>
      <c r="AJ30" s="3"/>
      <c r="AK30" s="3">
        <f t="shared" si="7"/>
        <v>3.8481789437954195</v>
      </c>
      <c r="AL30" s="3">
        <f t="shared" si="8"/>
        <v>1.2102065743509973</v>
      </c>
      <c r="AM30" s="3">
        <f t="shared" si="9"/>
        <v>0.49198051054253494</v>
      </c>
      <c r="AN30" s="3">
        <f t="shared" si="10"/>
        <v>0.76479816972291936</v>
      </c>
      <c r="AO30" s="3">
        <f t="shared" si="11"/>
        <v>0.14051813305323252</v>
      </c>
      <c r="AP30" s="3">
        <f t="shared" si="12"/>
        <v>1.2406755561257354</v>
      </c>
      <c r="AQ30" s="3"/>
      <c r="AR30" s="3">
        <f t="shared" si="13"/>
        <v>1.194637993751186</v>
      </c>
      <c r="AS30" s="3">
        <f t="shared" si="14"/>
        <v>6.3442300033943511</v>
      </c>
      <c r="AT30" s="3">
        <f t="shared" si="15"/>
        <v>5.1495920096431655</v>
      </c>
      <c r="AU30" s="3"/>
      <c r="AV30" s="3"/>
      <c r="AW30" s="3">
        <f t="shared" si="16"/>
        <v>2.9362476647129099</v>
      </c>
      <c r="AX30" s="3">
        <f t="shared" si="17"/>
        <v>2.1471277639241912</v>
      </c>
      <c r="AY30" s="3">
        <f t="shared" si="18"/>
        <v>38.694805038607406</v>
      </c>
      <c r="AZ30" s="3">
        <f t="shared" si="19"/>
        <v>34.645570905864211</v>
      </c>
    </row>
    <row r="31" spans="1:52" x14ac:dyDescent="0.25">
      <c r="A31" s="4">
        <f t="shared" si="6"/>
        <v>2007</v>
      </c>
      <c r="B31" s="4">
        <v>39083</v>
      </c>
      <c r="C31" s="2">
        <v>1577661</v>
      </c>
      <c r="D31" s="2">
        <v>1722238</v>
      </c>
      <c r="E31" s="8">
        <v>32.889024999999997</v>
      </c>
      <c r="F31" s="2">
        <v>57.466496794935935</v>
      </c>
      <c r="G31" s="2">
        <v>16760.883333333331</v>
      </c>
      <c r="H31" s="2">
        <v>246104</v>
      </c>
      <c r="I31" s="2">
        <v>199826</v>
      </c>
      <c r="J31" s="2">
        <v>31929</v>
      </c>
      <c r="K31" s="2">
        <v>12151</v>
      </c>
      <c r="L31" s="2">
        <v>12561</v>
      </c>
      <c r="M31" s="2">
        <v>0</v>
      </c>
      <c r="N31" s="2">
        <v>62491</v>
      </c>
      <c r="O31" s="2">
        <v>19427</v>
      </c>
      <c r="P31" s="2">
        <v>8012</v>
      </c>
      <c r="Q31" s="2">
        <v>12653</v>
      </c>
      <c r="R31" s="2">
        <v>2180</v>
      </c>
      <c r="S31" s="2">
        <v>20219</v>
      </c>
      <c r="T31" s="2">
        <v>0</v>
      </c>
      <c r="U31" s="2">
        <v>19429</v>
      </c>
      <c r="V31" s="2">
        <v>100123</v>
      </c>
      <c r="W31" s="2">
        <v>80694</v>
      </c>
      <c r="X31" s="2">
        <v>0</v>
      </c>
      <c r="Y31" s="2">
        <v>0</v>
      </c>
      <c r="Z31" s="2">
        <v>46278</v>
      </c>
      <c r="AA31" s="2">
        <v>31555</v>
      </c>
      <c r="AB31" s="2">
        <v>552701</v>
      </c>
      <c r="AC31" s="2">
        <v>498467</v>
      </c>
      <c r="AD31" s="3">
        <f t="shared" si="20"/>
        <v>5.4488972695939273</v>
      </c>
      <c r="AE31" s="3">
        <f t="shared" si="0"/>
        <v>15.599295412639345</v>
      </c>
      <c r="AF31" s="3">
        <f t="shared" si="1"/>
        <v>12.665965628864502</v>
      </c>
      <c r="AG31" s="3">
        <f t="shared" si="2"/>
        <v>2.0238188051805808</v>
      </c>
      <c r="AH31" s="3">
        <f t="shared" si="3"/>
        <v>0.77019080778443527</v>
      </c>
      <c r="AI31" s="3">
        <f t="shared" si="4"/>
        <v>0.79617864674350192</v>
      </c>
      <c r="AJ31" s="3"/>
      <c r="AK31" s="3">
        <f t="shared" si="7"/>
        <v>3.960990352173249</v>
      </c>
      <c r="AL31" s="3">
        <f t="shared" si="8"/>
        <v>1.2313798718482614</v>
      </c>
      <c r="AM31" s="3">
        <f t="shared" si="9"/>
        <v>0.50784040424400423</v>
      </c>
      <c r="AN31" s="3">
        <f t="shared" si="10"/>
        <v>0.80201006426602417</v>
      </c>
      <c r="AO31" s="3">
        <f t="shared" si="11"/>
        <v>0.13817924129454934</v>
      </c>
      <c r="AP31" s="3">
        <f t="shared" si="12"/>
        <v>1.2815807705204096</v>
      </c>
      <c r="AQ31" s="3"/>
      <c r="AR31" s="3">
        <f t="shared" si="13"/>
        <v>1.2315066417944032</v>
      </c>
      <c r="AS31" s="3">
        <f t="shared" si="14"/>
        <v>6.3462936587771388</v>
      </c>
      <c r="AT31" s="3">
        <f t="shared" si="15"/>
        <v>5.1147870169827359</v>
      </c>
      <c r="AU31" s="3"/>
      <c r="AV31" s="3"/>
      <c r="AW31" s="3">
        <f t="shared" si="16"/>
        <v>2.9333297837748415</v>
      </c>
      <c r="AX31" s="3">
        <f t="shared" si="17"/>
        <v>2.0001128252520664</v>
      </c>
      <c r="AY31" s="3">
        <f t="shared" si="18"/>
        <v>35.032938001256291</v>
      </c>
      <c r="AZ31" s="3">
        <f t="shared" si="19"/>
        <v>31.595317371729415</v>
      </c>
    </row>
    <row r="32" spans="1:52" x14ac:dyDescent="0.25">
      <c r="A32" s="4">
        <f t="shared" si="6"/>
        <v>2008</v>
      </c>
      <c r="B32" s="4">
        <v>39448</v>
      </c>
      <c r="C32" s="2">
        <v>1657041</v>
      </c>
      <c r="D32" s="2">
        <v>1739534.25</v>
      </c>
      <c r="E32" s="8">
        <v>33.247118</v>
      </c>
      <c r="F32" s="2">
        <v>57.575459279712476</v>
      </c>
      <c r="G32" s="2">
        <v>16988.341666666667</v>
      </c>
      <c r="H32" s="2">
        <v>240976</v>
      </c>
      <c r="I32" s="2">
        <v>211190</v>
      </c>
      <c r="J32" s="2">
        <v>33098</v>
      </c>
      <c r="K32" s="2">
        <v>12123</v>
      </c>
      <c r="L32" s="2">
        <v>13279</v>
      </c>
      <c r="M32" s="2">
        <v>0</v>
      </c>
      <c r="N32" s="2">
        <v>70442</v>
      </c>
      <c r="O32" s="2">
        <v>20796</v>
      </c>
      <c r="P32" s="2">
        <v>9446</v>
      </c>
      <c r="Q32" s="2">
        <v>13868</v>
      </c>
      <c r="R32" s="2">
        <v>2278</v>
      </c>
      <c r="S32" s="2">
        <v>24054</v>
      </c>
      <c r="T32" s="2">
        <v>0</v>
      </c>
      <c r="U32" s="2">
        <v>21677</v>
      </c>
      <c r="V32" s="2">
        <v>103925</v>
      </c>
      <c r="W32" s="2">
        <v>82248</v>
      </c>
      <c r="X32" s="2">
        <v>0</v>
      </c>
      <c r="Y32" s="2">
        <v>0</v>
      </c>
      <c r="Z32" s="2">
        <v>29786</v>
      </c>
      <c r="AA32" s="2">
        <v>30210</v>
      </c>
      <c r="AB32" s="2">
        <v>649616</v>
      </c>
      <c r="AC32" s="2">
        <v>504999</v>
      </c>
      <c r="AD32" s="3">
        <f t="shared" si="20"/>
        <v>5.4658848093272852</v>
      </c>
      <c r="AE32" s="3">
        <f t="shared" si="0"/>
        <v>14.542549037712405</v>
      </c>
      <c r="AF32" s="3">
        <f t="shared" si="1"/>
        <v>12.745007516410276</v>
      </c>
      <c r="AG32" s="3">
        <f t="shared" si="2"/>
        <v>1.9974158756482188</v>
      </c>
      <c r="AH32" s="3">
        <f t="shared" si="3"/>
        <v>0.7316053133265864</v>
      </c>
      <c r="AI32" s="3">
        <f t="shared" si="4"/>
        <v>0.80136822202950919</v>
      </c>
      <c r="AJ32" s="3"/>
      <c r="AK32" s="3">
        <f t="shared" si="7"/>
        <v>4.2510716391447163</v>
      </c>
      <c r="AL32" s="3">
        <f t="shared" si="8"/>
        <v>1.2550081742093286</v>
      </c>
      <c r="AM32" s="3">
        <f t="shared" si="9"/>
        <v>0.57005227993755136</v>
      </c>
      <c r="AN32" s="3">
        <f t="shared" si="10"/>
        <v>0.83691351028731331</v>
      </c>
      <c r="AO32" s="3">
        <f t="shared" si="11"/>
        <v>0.13747396714987739</v>
      </c>
      <c r="AP32" s="3">
        <f t="shared" si="12"/>
        <v>1.4516237075606457</v>
      </c>
      <c r="AQ32" s="3"/>
      <c r="AR32" s="3">
        <f t="shared" si="13"/>
        <v>1.3081752352536842</v>
      </c>
      <c r="AS32" s="3">
        <f t="shared" si="14"/>
        <v>6.2717217015149291</v>
      </c>
      <c r="AT32" s="3">
        <f t="shared" si="15"/>
        <v>4.9635464662612456</v>
      </c>
      <c r="AU32" s="3"/>
      <c r="AV32" s="3"/>
      <c r="AW32" s="3">
        <f t="shared" si="16"/>
        <v>1.7975415213021284</v>
      </c>
      <c r="AX32" s="3">
        <f t="shared" si="17"/>
        <v>1.823129300964792</v>
      </c>
      <c r="AY32" s="3">
        <f t="shared" si="18"/>
        <v>39.203375172973992</v>
      </c>
      <c r="AZ32" s="3">
        <f t="shared" si="19"/>
        <v>30.47595080628663</v>
      </c>
    </row>
    <row r="33" spans="1:53" x14ac:dyDescent="0.25">
      <c r="A33" s="4">
        <f t="shared" si="6"/>
        <v>2009</v>
      </c>
      <c r="B33" s="4">
        <v>39814</v>
      </c>
      <c r="C33" s="2">
        <v>1571334</v>
      </c>
      <c r="D33" s="2">
        <v>1688636.25</v>
      </c>
      <c r="E33" s="8">
        <v>33.628895</v>
      </c>
      <c r="F33" s="2">
        <v>57.596995391293113</v>
      </c>
      <c r="G33" s="2">
        <v>16756.241666666669</v>
      </c>
      <c r="H33" s="2">
        <v>226301</v>
      </c>
      <c r="I33" s="2">
        <v>228586</v>
      </c>
      <c r="J33" s="2">
        <v>34479</v>
      </c>
      <c r="K33" s="2">
        <v>12403</v>
      </c>
      <c r="L33" s="2">
        <v>18822</v>
      </c>
      <c r="M33" s="2">
        <v>0</v>
      </c>
      <c r="N33" s="2">
        <v>72941</v>
      </c>
      <c r="O33" s="2">
        <v>22501</v>
      </c>
      <c r="P33" s="2">
        <v>9669</v>
      </c>
      <c r="Q33" s="2">
        <v>14490</v>
      </c>
      <c r="R33" s="2">
        <v>2461</v>
      </c>
      <c r="S33" s="2">
        <v>23820</v>
      </c>
      <c r="T33" s="2">
        <v>0</v>
      </c>
      <c r="U33" s="2">
        <v>19811</v>
      </c>
      <c r="V33" s="2">
        <v>109752</v>
      </c>
      <c r="W33" s="2">
        <v>89941</v>
      </c>
      <c r="X33" s="2">
        <v>0</v>
      </c>
      <c r="Y33" s="2">
        <v>0</v>
      </c>
      <c r="Z33" s="2">
        <v>-2285</v>
      </c>
      <c r="AA33" s="2">
        <v>27303</v>
      </c>
      <c r="AB33" s="2">
        <v>742089</v>
      </c>
      <c r="AC33" s="2">
        <v>530182</v>
      </c>
      <c r="AD33" s="3">
        <f t="shared" si="20"/>
        <v>4.2029445087559418</v>
      </c>
      <c r="AE33" s="3">
        <f t="shared" si="0"/>
        <v>14.401839456156361</v>
      </c>
      <c r="AF33" s="3">
        <f t="shared" si="1"/>
        <v>14.547257298575605</v>
      </c>
      <c r="AG33" s="3">
        <f t="shared" si="2"/>
        <v>2.1942502357869174</v>
      </c>
      <c r="AH33" s="3">
        <f t="shared" si="3"/>
        <v>0.78932932145552759</v>
      </c>
      <c r="AI33" s="3">
        <f t="shared" si="4"/>
        <v>1.1978357242954076</v>
      </c>
      <c r="AJ33" s="3"/>
      <c r="AK33" s="3">
        <f t="shared" si="7"/>
        <v>4.641979362758013</v>
      </c>
      <c r="AL33" s="3">
        <f t="shared" si="8"/>
        <v>1.431967996619433</v>
      </c>
      <c r="AM33" s="3">
        <f t="shared" si="9"/>
        <v>0.61533703210138646</v>
      </c>
      <c r="AN33" s="3">
        <f t="shared" si="10"/>
        <v>0.92214640553822425</v>
      </c>
      <c r="AO33" s="3">
        <f t="shared" si="11"/>
        <v>0.15661851649617459</v>
      </c>
      <c r="AP33" s="3">
        <f t="shared" si="12"/>
        <v>1.5159094120027952</v>
      </c>
      <c r="AQ33" s="3"/>
      <c r="AR33" s="3">
        <f t="shared" si="13"/>
        <v>1.2607758757845244</v>
      </c>
      <c r="AS33" s="3">
        <f t="shared" si="14"/>
        <v>6.9846385300642639</v>
      </c>
      <c r="AT33" s="3">
        <f t="shared" si="15"/>
        <v>5.7238626542797393</v>
      </c>
      <c r="AU33" s="3"/>
      <c r="AV33" s="3"/>
      <c r="AW33" s="3">
        <f t="shared" si="16"/>
        <v>-0.14541784241924377</v>
      </c>
      <c r="AX33" s="3">
        <f t="shared" si="17"/>
        <v>1.7375682063775111</v>
      </c>
      <c r="AY33" s="3">
        <f t="shared" si="18"/>
        <v>47.226687642474481</v>
      </c>
      <c r="AZ33" s="3">
        <f t="shared" si="19"/>
        <v>33.740885133268932</v>
      </c>
    </row>
    <row r="34" spans="1:53" x14ac:dyDescent="0.25">
      <c r="A34" s="4">
        <f t="shared" si="6"/>
        <v>2010</v>
      </c>
      <c r="B34" s="4">
        <v>40179</v>
      </c>
      <c r="C34" s="2">
        <v>1666048</v>
      </c>
      <c r="D34" s="2">
        <v>1740813.75</v>
      </c>
      <c r="E34" s="8">
        <v>34.004888999999999</v>
      </c>
      <c r="F34" s="2">
        <v>58.22725556391935</v>
      </c>
      <c r="G34" s="2">
        <v>16984.916666666668</v>
      </c>
      <c r="H34" s="2">
        <v>229780</v>
      </c>
      <c r="I34" s="2">
        <v>248514</v>
      </c>
      <c r="J34" s="2">
        <v>35376</v>
      </c>
      <c r="K34" s="2">
        <v>12815</v>
      </c>
      <c r="L34" s="2">
        <v>17676</v>
      </c>
      <c r="M34" s="2">
        <v>0</v>
      </c>
      <c r="N34" s="2">
        <v>86749</v>
      </c>
      <c r="O34" s="2">
        <v>24079</v>
      </c>
      <c r="P34" s="2">
        <v>10073</v>
      </c>
      <c r="Q34" s="2">
        <v>15242</v>
      </c>
      <c r="R34" s="2">
        <v>2629</v>
      </c>
      <c r="S34" s="2">
        <v>34726</v>
      </c>
      <c r="T34" s="2">
        <v>0</v>
      </c>
      <c r="U34" s="2">
        <v>28268</v>
      </c>
      <c r="V34" s="2">
        <v>124166</v>
      </c>
      <c r="W34" s="2">
        <v>95898</v>
      </c>
      <c r="X34" s="2">
        <v>0</v>
      </c>
      <c r="Y34" s="2">
        <v>0</v>
      </c>
      <c r="Z34" s="2">
        <v>-18734</v>
      </c>
      <c r="AA34" s="2">
        <v>27866</v>
      </c>
      <c r="AB34" s="2">
        <v>790358</v>
      </c>
      <c r="AC34" s="2">
        <v>567041</v>
      </c>
      <c r="AD34" s="3">
        <f t="shared" si="20"/>
        <v>3.7550751998749474</v>
      </c>
      <c r="AE34" s="3">
        <f t="shared" si="0"/>
        <v>13.791919560540872</v>
      </c>
      <c r="AF34" s="3">
        <f t="shared" si="1"/>
        <v>14.916376959127229</v>
      </c>
      <c r="AG34" s="3">
        <f t="shared" si="2"/>
        <v>2.1233481868469575</v>
      </c>
      <c r="AH34" s="3">
        <f t="shared" si="3"/>
        <v>0.76918552166564225</v>
      </c>
      <c r="AI34" s="3">
        <f t="shared" si="4"/>
        <v>1.0609538260602336</v>
      </c>
      <c r="AJ34" s="3"/>
      <c r="AK34" s="3">
        <f t="shared" si="7"/>
        <v>5.2068727911800856</v>
      </c>
      <c r="AL34" s="3">
        <f t="shared" si="8"/>
        <v>1.4452764866318377</v>
      </c>
      <c r="AM34" s="3">
        <f t="shared" si="9"/>
        <v>0.60460442916410573</v>
      </c>
      <c r="AN34" s="3">
        <f t="shared" si="10"/>
        <v>0.91485959588199139</v>
      </c>
      <c r="AO34" s="3">
        <f t="shared" si="11"/>
        <v>0.15779857483097726</v>
      </c>
      <c r="AP34" s="3">
        <f t="shared" si="12"/>
        <v>2.0843337046711738</v>
      </c>
      <c r="AQ34" s="3"/>
      <c r="AR34" s="3">
        <f t="shared" si="13"/>
        <v>1.6967098186846958</v>
      </c>
      <c r="AS34" s="3">
        <f t="shared" si="14"/>
        <v>7.4527264520590046</v>
      </c>
      <c r="AT34" s="3">
        <f t="shared" si="15"/>
        <v>5.7560166333743084</v>
      </c>
      <c r="AU34" s="3"/>
      <c r="AV34" s="3"/>
      <c r="AW34" s="3">
        <f t="shared" si="16"/>
        <v>-1.1244573985863553</v>
      </c>
      <c r="AX34" s="3">
        <f t="shared" si="17"/>
        <v>1.6725808620159803</v>
      </c>
      <c r="AY34" s="3">
        <f t="shared" si="18"/>
        <v>47.439089389981561</v>
      </c>
      <c r="AZ34" s="3">
        <f t="shared" si="19"/>
        <v>34.035093826828522</v>
      </c>
    </row>
    <row r="35" spans="1:53" x14ac:dyDescent="0.25">
      <c r="A35" s="4">
        <f t="shared" si="6"/>
        <v>2011</v>
      </c>
      <c r="B35" s="4">
        <v>40544</v>
      </c>
      <c r="C35" s="2">
        <v>1774063</v>
      </c>
      <c r="D35" s="2">
        <v>1795581.5</v>
      </c>
      <c r="E35" s="8">
        <v>34.339328000000002</v>
      </c>
      <c r="F35" s="2">
        <v>59.150362575322454</v>
      </c>
      <c r="G35" s="2">
        <v>17250.433333333334</v>
      </c>
      <c r="H35" s="2">
        <v>245703</v>
      </c>
      <c r="I35" s="2">
        <v>243767</v>
      </c>
      <c r="J35" s="2">
        <v>37369</v>
      </c>
      <c r="K35" s="2">
        <v>12937</v>
      </c>
      <c r="L35" s="2">
        <v>15828</v>
      </c>
      <c r="M35" s="2">
        <v>0</v>
      </c>
      <c r="N35" s="2">
        <v>79033</v>
      </c>
      <c r="O35" s="2">
        <v>24857</v>
      </c>
      <c r="P35" s="2">
        <v>10182</v>
      </c>
      <c r="Q35" s="2">
        <v>16288</v>
      </c>
      <c r="R35" s="2">
        <v>2833</v>
      </c>
      <c r="S35" s="2">
        <v>24873</v>
      </c>
      <c r="T35" s="2">
        <v>0</v>
      </c>
      <c r="U35" s="2">
        <v>20517</v>
      </c>
      <c r="V35" s="2">
        <v>119117</v>
      </c>
      <c r="W35" s="2">
        <v>98600</v>
      </c>
      <c r="X35" s="2">
        <v>0</v>
      </c>
      <c r="Y35" s="2">
        <v>0</v>
      </c>
      <c r="Z35" s="2">
        <v>1936</v>
      </c>
      <c r="AA35" s="2">
        <v>28479</v>
      </c>
      <c r="AB35" s="2">
        <v>861250</v>
      </c>
      <c r="AC35" s="2">
        <v>623433</v>
      </c>
      <c r="AD35" s="3">
        <f t="shared" si="20"/>
        <v>3.6033038192818951</v>
      </c>
      <c r="AE35" s="3">
        <f t="shared" si="0"/>
        <v>13.849733634036673</v>
      </c>
      <c r="AF35" s="3">
        <f t="shared" si="1"/>
        <v>13.740605604197821</v>
      </c>
      <c r="AG35" s="3">
        <f t="shared" si="2"/>
        <v>2.1064077205826401</v>
      </c>
      <c r="AH35" s="3">
        <f t="shared" si="3"/>
        <v>0.72923002170723361</v>
      </c>
      <c r="AI35" s="3">
        <f t="shared" si="4"/>
        <v>0.89218928527340913</v>
      </c>
      <c r="AJ35" s="3"/>
      <c r="AK35" s="3">
        <f t="shared" si="7"/>
        <v>4.454915073478225</v>
      </c>
      <c r="AL35" s="3">
        <f t="shared" si="8"/>
        <v>1.4011340070786664</v>
      </c>
      <c r="AM35" s="3">
        <f t="shared" si="9"/>
        <v>0.57393677676610133</v>
      </c>
      <c r="AN35" s="3">
        <f t="shared" si="10"/>
        <v>0.91811846591693758</v>
      </c>
      <c r="AO35" s="3">
        <f t="shared" si="11"/>
        <v>0.15968993209373061</v>
      </c>
      <c r="AP35" s="3">
        <f t="shared" si="12"/>
        <v>1.4020358916227891</v>
      </c>
      <c r="AQ35" s="3"/>
      <c r="AR35" s="3">
        <f t="shared" si="13"/>
        <v>1.1564978244853763</v>
      </c>
      <c r="AS35" s="3">
        <f t="shared" si="14"/>
        <v>6.71436132764169</v>
      </c>
      <c r="AT35" s="3">
        <f t="shared" si="15"/>
        <v>5.5578635031563142</v>
      </c>
      <c r="AU35" s="3"/>
      <c r="AV35" s="3"/>
      <c r="AW35" s="3">
        <f t="shared" si="16"/>
        <v>0.10912802983885014</v>
      </c>
      <c r="AX35" s="3">
        <f t="shared" si="17"/>
        <v>1.605298120754449</v>
      </c>
      <c r="AY35" s="3">
        <f t="shared" si="18"/>
        <v>48.54675397660624</v>
      </c>
      <c r="AZ35" s="3">
        <f t="shared" si="19"/>
        <v>35.14153668725406</v>
      </c>
    </row>
    <row r="36" spans="1:53" x14ac:dyDescent="0.25">
      <c r="A36" s="4">
        <f t="shared" si="6"/>
        <v>2012</v>
      </c>
      <c r="B36" s="4">
        <v>40909</v>
      </c>
      <c r="C36" s="2">
        <v>1827201</v>
      </c>
      <c r="D36" s="2">
        <v>1827201</v>
      </c>
      <c r="E36" s="8">
        <v>34.714221999999999</v>
      </c>
      <c r="F36" s="2">
        <v>59.182039899396976</v>
      </c>
      <c r="G36" s="2">
        <v>17483.291666666668</v>
      </c>
      <c r="H36" s="2">
        <v>252380</v>
      </c>
      <c r="I36" s="2">
        <v>245734</v>
      </c>
      <c r="J36" s="2">
        <v>39759</v>
      </c>
      <c r="K36" s="2">
        <v>13159</v>
      </c>
      <c r="L36" s="2">
        <v>15417</v>
      </c>
      <c r="M36" s="2">
        <v>0</v>
      </c>
      <c r="N36" s="2">
        <v>80235</v>
      </c>
      <c r="O36" s="2">
        <v>26374</v>
      </c>
      <c r="P36" s="2">
        <v>10499</v>
      </c>
      <c r="Q36" s="2">
        <v>16165</v>
      </c>
      <c r="R36" s="2">
        <v>3064</v>
      </c>
      <c r="S36" s="2">
        <v>24133</v>
      </c>
      <c r="T36" s="2">
        <v>0</v>
      </c>
      <c r="U36" s="2">
        <v>21156</v>
      </c>
      <c r="V36" s="2">
        <v>118320</v>
      </c>
      <c r="W36" s="2">
        <v>97164</v>
      </c>
      <c r="X36" s="2">
        <v>0</v>
      </c>
      <c r="Y36" s="2">
        <v>0</v>
      </c>
      <c r="Z36" s="2">
        <v>6646</v>
      </c>
      <c r="AA36" s="2">
        <v>26805</v>
      </c>
      <c r="AB36" s="2">
        <v>899545</v>
      </c>
      <c r="AC36" s="2">
        <v>641593</v>
      </c>
      <c r="AD36" s="3">
        <f t="shared" si="20"/>
        <v>3.1123367198838898</v>
      </c>
      <c r="AE36" s="3">
        <f t="shared" si="0"/>
        <v>13.81238298359075</v>
      </c>
      <c r="AF36" s="3">
        <f t="shared" si="1"/>
        <v>13.448657263212969</v>
      </c>
      <c r="AG36" s="3">
        <f t="shared" si="2"/>
        <v>2.1759510858411306</v>
      </c>
      <c r="AH36" s="3">
        <f t="shared" si="3"/>
        <v>0.72017254806668785</v>
      </c>
      <c r="AI36" s="3">
        <f t="shared" si="4"/>
        <v>0.84374953822814236</v>
      </c>
      <c r="AJ36" s="3"/>
      <c r="AK36" s="3">
        <f t="shared" si="7"/>
        <v>4.3911425179824226</v>
      </c>
      <c r="AL36" s="3">
        <f t="shared" si="8"/>
        <v>1.4434098930550059</v>
      </c>
      <c r="AM36" s="3">
        <f t="shared" si="9"/>
        <v>0.57459469428924348</v>
      </c>
      <c r="AN36" s="3">
        <f t="shared" si="10"/>
        <v>0.88468646853849142</v>
      </c>
      <c r="AO36" s="3">
        <f t="shared" si="11"/>
        <v>0.16768817442634937</v>
      </c>
      <c r="AP36" s="3">
        <f t="shared" si="12"/>
        <v>1.320763287673332</v>
      </c>
      <c r="AQ36" s="3"/>
      <c r="AR36" s="3">
        <f t="shared" si="13"/>
        <v>1.1578364941788013</v>
      </c>
      <c r="AS36" s="3">
        <f t="shared" si="14"/>
        <v>6.4754780672733867</v>
      </c>
      <c r="AT36" s="3">
        <f t="shared" si="15"/>
        <v>5.3176415730945861</v>
      </c>
      <c r="AU36" s="3"/>
      <c r="AV36" s="3"/>
      <c r="AW36" s="3">
        <f t="shared" si="16"/>
        <v>0.36372572037778</v>
      </c>
      <c r="AX36" s="3">
        <f t="shared" si="17"/>
        <v>1.4669978836482687</v>
      </c>
      <c r="AY36" s="3">
        <f t="shared" si="18"/>
        <v>49.230763336928995</v>
      </c>
      <c r="AZ36" s="3">
        <f t="shared" si="19"/>
        <v>35.113433059636023</v>
      </c>
    </row>
    <row r="37" spans="1:53" x14ac:dyDescent="0.25">
      <c r="A37" s="4">
        <f t="shared" si="6"/>
        <v>2013</v>
      </c>
      <c r="B37" s="4">
        <v>41275</v>
      </c>
      <c r="C37" s="2">
        <v>1902247</v>
      </c>
      <c r="D37" s="2">
        <v>1869758.75</v>
      </c>
      <c r="E37" s="8">
        <v>35.082954000000001</v>
      </c>
      <c r="F37" s="2">
        <v>59.994522147092233</v>
      </c>
      <c r="G37" s="2">
        <v>17704.458333333332</v>
      </c>
      <c r="H37" s="2">
        <v>261667</v>
      </c>
      <c r="I37" s="2">
        <v>246630</v>
      </c>
      <c r="J37" s="2">
        <v>41425</v>
      </c>
      <c r="K37" s="2">
        <v>13321</v>
      </c>
      <c r="L37" s="2">
        <v>15078</v>
      </c>
      <c r="M37" s="2">
        <v>0</v>
      </c>
      <c r="N37" s="2">
        <v>80757</v>
      </c>
      <c r="O37" s="2">
        <v>27989</v>
      </c>
      <c r="P37" s="2">
        <v>10794</v>
      </c>
      <c r="Q37" s="2">
        <v>16433</v>
      </c>
      <c r="R37" s="2">
        <v>3253</v>
      </c>
      <c r="S37" s="2">
        <v>22288</v>
      </c>
      <c r="T37" s="2">
        <v>0</v>
      </c>
      <c r="U37" s="2">
        <v>19652</v>
      </c>
      <c r="V37" s="2">
        <v>115701</v>
      </c>
      <c r="W37" s="2">
        <v>96049</v>
      </c>
      <c r="X37" s="2">
        <v>0</v>
      </c>
      <c r="Y37" s="2">
        <v>0</v>
      </c>
      <c r="Z37" s="2">
        <v>15037</v>
      </c>
      <c r="AA37" s="2">
        <v>26706</v>
      </c>
      <c r="AB37" s="2">
        <v>876483</v>
      </c>
      <c r="AC37" s="2">
        <v>615564</v>
      </c>
      <c r="AD37" s="3">
        <f t="shared" si="20"/>
        <v>2.9688342439789004</v>
      </c>
      <c r="AE37" s="3">
        <f t="shared" ref="AE37:AE68" si="21">100*H37/$C37</f>
        <v>13.755679467492918</v>
      </c>
      <c r="AF37" s="3">
        <f t="shared" ref="AF37:AF68" si="22">100*I37/$C37</f>
        <v>12.965193268802631</v>
      </c>
      <c r="AG37" s="3">
        <f t="shared" ref="AG37:AG68" si="23">100*J37/$C37</f>
        <v>2.177687755585894</v>
      </c>
      <c r="AH37" s="3">
        <f t="shared" ref="AH37:AH68" si="24">100*K37/$C37</f>
        <v>0.7002770933532817</v>
      </c>
      <c r="AI37" s="3">
        <f t="shared" ref="AI37:AI68" si="25">100*L37/$C37</f>
        <v>0.79264154444717216</v>
      </c>
      <c r="AJ37" s="3"/>
      <c r="AK37" s="3">
        <f t="shared" si="7"/>
        <v>4.2453477387531695</v>
      </c>
      <c r="AL37" s="3">
        <f t="shared" si="8"/>
        <v>1.4713651802315892</v>
      </c>
      <c r="AM37" s="3">
        <f t="shared" si="9"/>
        <v>0.56743419755688929</v>
      </c>
      <c r="AN37" s="3">
        <f t="shared" si="10"/>
        <v>0.86387309324183448</v>
      </c>
      <c r="AO37" s="3">
        <f t="shared" si="11"/>
        <v>0.17100828651589409</v>
      </c>
      <c r="AP37" s="3">
        <f t="shared" si="12"/>
        <v>1.171666981206962</v>
      </c>
      <c r="AQ37" s="3"/>
      <c r="AR37" s="3">
        <f t="shared" si="13"/>
        <v>1.033094019861774</v>
      </c>
      <c r="AS37" s="3">
        <f t="shared" si="14"/>
        <v>6.0823331565248884</v>
      </c>
      <c r="AT37" s="3">
        <f t="shared" si="15"/>
        <v>5.0492391366631146</v>
      </c>
      <c r="AU37" s="3"/>
      <c r="AV37" s="3"/>
      <c r="AW37" s="3">
        <f t="shared" si="16"/>
        <v>0.7904861986902858</v>
      </c>
      <c r="AX37" s="3">
        <f t="shared" si="17"/>
        <v>1.4039186288636545</v>
      </c>
      <c r="AY37" s="3">
        <f t="shared" si="18"/>
        <v>46.076193049588198</v>
      </c>
      <c r="AZ37" s="3">
        <f t="shared" si="19"/>
        <v>32.35983549980628</v>
      </c>
    </row>
    <row r="38" spans="1:53" x14ac:dyDescent="0.25">
      <c r="A38" s="4">
        <f t="shared" si="6"/>
        <v>2014</v>
      </c>
      <c r="B38" s="4">
        <v>41640</v>
      </c>
      <c r="C38" s="2">
        <v>1994898</v>
      </c>
      <c r="D38" s="2">
        <v>1923421.5</v>
      </c>
      <c r="E38" s="8">
        <v>35.437435000000001</v>
      </c>
      <c r="F38" s="2">
        <v>61.641463150413685</v>
      </c>
      <c r="G38" s="2">
        <v>17774.60833333333</v>
      </c>
      <c r="H38" s="2">
        <v>275229</v>
      </c>
      <c r="I38" s="2">
        <v>242877</v>
      </c>
      <c r="J38" s="2">
        <v>43389</v>
      </c>
      <c r="K38" s="2">
        <v>13281</v>
      </c>
      <c r="L38" s="2">
        <v>15587</v>
      </c>
      <c r="M38" s="2">
        <v>0</v>
      </c>
      <c r="N38" s="2">
        <v>82728</v>
      </c>
      <c r="O38" s="2">
        <v>29515</v>
      </c>
      <c r="P38" s="2">
        <v>11138</v>
      </c>
      <c r="Q38" s="2">
        <v>16877</v>
      </c>
      <c r="R38" s="2">
        <v>3433</v>
      </c>
      <c r="S38" s="2">
        <v>21765</v>
      </c>
      <c r="T38" s="2">
        <v>0</v>
      </c>
      <c r="U38" s="2">
        <v>19337</v>
      </c>
      <c r="V38" s="2">
        <v>107229</v>
      </c>
      <c r="W38" s="2">
        <v>87892</v>
      </c>
      <c r="X38" s="2">
        <v>0</v>
      </c>
      <c r="Y38" s="2">
        <v>0</v>
      </c>
      <c r="Z38" s="2">
        <v>32352</v>
      </c>
      <c r="AA38" s="2">
        <v>24712</v>
      </c>
      <c r="AB38" s="2">
        <v>879583</v>
      </c>
      <c r="AC38" s="2">
        <v>616027</v>
      </c>
      <c r="AD38" s="3">
        <f t="shared" si="20"/>
        <v>2.8194500064462176</v>
      </c>
      <c r="AE38" s="3">
        <f t="shared" si="21"/>
        <v>13.796645242012374</v>
      </c>
      <c r="AF38" s="3">
        <f t="shared" si="22"/>
        <v>12.174908190794717</v>
      </c>
      <c r="AG38" s="3">
        <f t="shared" si="23"/>
        <v>2.1749984209718991</v>
      </c>
      <c r="AH38" s="3">
        <f t="shared" si="24"/>
        <v>0.66574832397445882</v>
      </c>
      <c r="AI38" s="3">
        <f t="shared" si="25"/>
        <v>0.78134320651983213</v>
      </c>
      <c r="AJ38" s="3"/>
      <c r="AK38" s="3">
        <f t="shared" si="7"/>
        <v>4.146978943284318</v>
      </c>
      <c r="AL38" s="3">
        <f t="shared" si="8"/>
        <v>1.4795242664035955</v>
      </c>
      <c r="AM38" s="3">
        <f t="shared" si="9"/>
        <v>0.55832428525167699</v>
      </c>
      <c r="AN38" s="3">
        <f t="shared" si="10"/>
        <v>0.84600816683359248</v>
      </c>
      <c r="AO38" s="3">
        <f t="shared" si="11"/>
        <v>0.17208899903654221</v>
      </c>
      <c r="AP38" s="3">
        <f t="shared" si="12"/>
        <v>1.091033225758911</v>
      </c>
      <c r="AQ38" s="3"/>
      <c r="AR38" s="3">
        <f t="shared" si="13"/>
        <v>0.96932274231564719</v>
      </c>
      <c r="AS38" s="3">
        <f t="shared" si="14"/>
        <v>5.3751620383598562</v>
      </c>
      <c r="AT38" s="3">
        <f t="shared" ref="AT38:AT69" si="26">100*W38/$C38</f>
        <v>4.405839296044209</v>
      </c>
      <c r="AU38" s="3"/>
      <c r="AV38" s="3"/>
      <c r="AW38" s="3">
        <f t="shared" si="16"/>
        <v>1.6217370512176563</v>
      </c>
      <c r="AX38" s="3">
        <f t="shared" si="17"/>
        <v>1.2387600769563156</v>
      </c>
      <c r="AY38" s="3">
        <f t="shared" si="18"/>
        <v>44.09162774237079</v>
      </c>
      <c r="AZ38" s="3">
        <f t="shared" si="19"/>
        <v>30.880125199383627</v>
      </c>
    </row>
    <row r="39" spans="1:53" x14ac:dyDescent="0.25">
      <c r="A39" s="4">
        <f t="shared" si="6"/>
        <v>2015</v>
      </c>
      <c r="B39" s="4">
        <v>42005</v>
      </c>
      <c r="C39" s="2">
        <v>1990441</v>
      </c>
      <c r="D39" s="2">
        <v>1936100.25</v>
      </c>
      <c r="E39" s="8">
        <v>35.702908000000001</v>
      </c>
      <c r="F39" s="2">
        <v>61.561232503285936</v>
      </c>
      <c r="G39" s="2">
        <v>17905.266666666666</v>
      </c>
      <c r="H39" s="2">
        <v>287521</v>
      </c>
      <c r="I39" s="2">
        <v>256264</v>
      </c>
      <c r="J39" s="2">
        <v>45122</v>
      </c>
      <c r="K39" s="2">
        <v>18280</v>
      </c>
      <c r="L39" s="2">
        <v>16965</v>
      </c>
      <c r="M39" s="2">
        <v>0</v>
      </c>
      <c r="N39" s="2">
        <v>84768</v>
      </c>
      <c r="O39" s="2">
        <v>31342</v>
      </c>
      <c r="P39" s="2">
        <v>11513</v>
      </c>
      <c r="Q39" s="2">
        <v>17471</v>
      </c>
      <c r="R39" s="2">
        <v>3542</v>
      </c>
      <c r="S39" s="2">
        <v>20900</v>
      </c>
      <c r="T39" s="2">
        <v>0</v>
      </c>
      <c r="U39" s="2">
        <v>18463</v>
      </c>
      <c r="V39" s="2">
        <v>109592</v>
      </c>
      <c r="W39" s="2">
        <v>91129</v>
      </c>
      <c r="X39" s="2">
        <v>0</v>
      </c>
      <c r="Y39" s="2">
        <v>0</v>
      </c>
      <c r="Z39" s="2">
        <v>31257</v>
      </c>
      <c r="AA39" s="2">
        <v>23334</v>
      </c>
      <c r="AB39" s="2">
        <v>919400</v>
      </c>
      <c r="AC39" s="2">
        <v>621789</v>
      </c>
      <c r="AD39" s="3">
        <f t="shared" si="20"/>
        <v>2.6528479972896246</v>
      </c>
      <c r="AE39" s="3">
        <f t="shared" si="21"/>
        <v>14.4450903091325</v>
      </c>
      <c r="AF39" s="3">
        <f t="shared" si="22"/>
        <v>12.874734794952476</v>
      </c>
      <c r="AG39" s="3">
        <f t="shared" si="23"/>
        <v>2.2669348149480442</v>
      </c>
      <c r="AH39" s="3">
        <f t="shared" si="24"/>
        <v>0.91838944233966247</v>
      </c>
      <c r="AI39" s="3">
        <f t="shared" si="25"/>
        <v>0.85232368103349965</v>
      </c>
      <c r="AJ39" s="3"/>
      <c r="AK39" s="3">
        <f t="shared" si="7"/>
        <v>4.2587547181755196</v>
      </c>
      <c r="AL39" s="3">
        <f t="shared" si="8"/>
        <v>1.5746259246066576</v>
      </c>
      <c r="AM39" s="3">
        <f t="shared" si="9"/>
        <v>0.57841453225692196</v>
      </c>
      <c r="AN39" s="3">
        <f t="shared" si="10"/>
        <v>0.87774518310263905</v>
      </c>
      <c r="AO39" s="3">
        <f t="shared" si="11"/>
        <v>0.17795051448397617</v>
      </c>
      <c r="AP39" s="3">
        <f t="shared" si="12"/>
        <v>1.0500185637253252</v>
      </c>
      <c r="AQ39" s="3"/>
      <c r="AR39" s="3">
        <f t="shared" si="13"/>
        <v>0.92758338478759228</v>
      </c>
      <c r="AS39" s="3">
        <f t="shared" si="14"/>
        <v>5.5059155232433419</v>
      </c>
      <c r="AT39" s="3">
        <f t="shared" si="26"/>
        <v>4.5783321384557496</v>
      </c>
      <c r="AU39" s="3"/>
      <c r="AV39" s="3"/>
      <c r="AW39" s="3">
        <f t="shared" si="16"/>
        <v>1.5703555141800234</v>
      </c>
      <c r="AX39" s="3">
        <f t="shared" si="17"/>
        <v>1.1723030222950592</v>
      </c>
      <c r="AY39" s="3">
        <f t="shared" si="18"/>
        <v>46.190768779381052</v>
      </c>
      <c r="AZ39" s="3">
        <f t="shared" si="19"/>
        <v>31.238755632545754</v>
      </c>
    </row>
    <row r="40" spans="1:53" x14ac:dyDescent="0.25">
      <c r="A40" s="4">
        <f t="shared" si="6"/>
        <v>2016</v>
      </c>
      <c r="B40" s="4">
        <v>42370</v>
      </c>
      <c r="C40" s="2">
        <v>2025535</v>
      </c>
      <c r="D40" s="2">
        <v>1955488.25</v>
      </c>
      <c r="E40" s="8">
        <v>36.109487000000001</v>
      </c>
      <c r="F40" s="2">
        <v>61.99907792625244</v>
      </c>
      <c r="G40" s="2">
        <v>18014.783333333333</v>
      </c>
      <c r="H40" s="2">
        <v>293186</v>
      </c>
      <c r="I40" s="2">
        <v>273727</v>
      </c>
      <c r="J40" s="2">
        <v>47466</v>
      </c>
      <c r="K40" s="2">
        <v>21024</v>
      </c>
      <c r="L40" s="2">
        <v>18271</v>
      </c>
      <c r="M40" s="2">
        <v>0</v>
      </c>
      <c r="N40" s="2">
        <v>89108</v>
      </c>
      <c r="O40" s="2">
        <v>33274</v>
      </c>
      <c r="P40" s="2">
        <v>11851</v>
      </c>
      <c r="Q40" s="2">
        <v>17883</v>
      </c>
      <c r="R40" s="2">
        <v>3607</v>
      </c>
      <c r="S40" s="2">
        <v>22493</v>
      </c>
      <c r="T40" s="2">
        <v>0</v>
      </c>
      <c r="U40" s="2">
        <v>19666</v>
      </c>
      <c r="V40" s="2">
        <v>117524</v>
      </c>
      <c r="W40" s="2">
        <v>97858</v>
      </c>
      <c r="X40" s="2">
        <v>0</v>
      </c>
      <c r="Y40" s="2">
        <v>0</v>
      </c>
      <c r="Z40" s="2">
        <v>19459</v>
      </c>
      <c r="AA40" s="2">
        <v>21972</v>
      </c>
      <c r="AB40" s="2">
        <v>960364</v>
      </c>
      <c r="AC40" s="2">
        <v>643421</v>
      </c>
      <c r="AD40" s="3">
        <f t="shared" si="20"/>
        <v>2.3898194474657384</v>
      </c>
      <c r="AE40" s="3">
        <f t="shared" si="21"/>
        <v>14.474496861323058</v>
      </c>
      <c r="AF40" s="3">
        <f t="shared" si="22"/>
        <v>13.513812400180694</v>
      </c>
      <c r="AG40" s="3">
        <f t="shared" si="23"/>
        <v>2.3433808845564257</v>
      </c>
      <c r="AH40" s="3">
        <f t="shared" si="24"/>
        <v>1.0379479989237412</v>
      </c>
      <c r="AI40" s="3">
        <f t="shared" si="25"/>
        <v>0.90203328997030419</v>
      </c>
      <c r="AJ40" s="3"/>
      <c r="AK40" s="3">
        <f t="shared" si="7"/>
        <v>4.3992327952861841</v>
      </c>
      <c r="AL40" s="3">
        <f t="shared" si="8"/>
        <v>1.6427264895447375</v>
      </c>
      <c r="AM40" s="3">
        <f t="shared" si="9"/>
        <v>0.58507999121219822</v>
      </c>
      <c r="AN40" s="3">
        <f t="shared" si="10"/>
        <v>0.88287785696124732</v>
      </c>
      <c r="AO40" s="3">
        <f t="shared" si="11"/>
        <v>0.1780764094424436</v>
      </c>
      <c r="AP40" s="3">
        <f t="shared" si="12"/>
        <v>1.110472048125557</v>
      </c>
      <c r="AQ40" s="3"/>
      <c r="AR40" s="3">
        <f t="shared" si="13"/>
        <v>0.97090398339204209</v>
      </c>
      <c r="AS40" s="3">
        <f t="shared" si="14"/>
        <v>5.8021214148360807</v>
      </c>
      <c r="AT40" s="3">
        <f t="shared" si="26"/>
        <v>4.8312174314440384</v>
      </c>
      <c r="AU40" s="3"/>
      <c r="AV40" s="3"/>
      <c r="AW40" s="3">
        <f t="shared" si="16"/>
        <v>0.96068446114236483</v>
      </c>
      <c r="AX40" s="3">
        <f t="shared" si="17"/>
        <v>1.0847504486469006</v>
      </c>
      <c r="AY40" s="3">
        <f t="shared" si="18"/>
        <v>47.412856356468787</v>
      </c>
      <c r="AZ40" s="3">
        <f t="shared" si="19"/>
        <v>31.765484180722623</v>
      </c>
    </row>
    <row r="41" spans="1:53" x14ac:dyDescent="0.25">
      <c r="A41" s="4">
        <f t="shared" si="6"/>
        <v>2017</v>
      </c>
      <c r="B41" s="4">
        <v>42736</v>
      </c>
      <c r="C41" s="2">
        <v>2140641</v>
      </c>
      <c r="D41" s="2">
        <v>2014932.75</v>
      </c>
      <c r="E41" s="8">
        <v>36.545236000000003</v>
      </c>
      <c r="F41" s="2">
        <v>62.820887650574548</v>
      </c>
      <c r="G41" s="2">
        <v>18400.866666666669</v>
      </c>
      <c r="H41" s="2">
        <v>312261</v>
      </c>
      <c r="I41" s="2">
        <v>293668</v>
      </c>
      <c r="J41" s="2">
        <v>50142</v>
      </c>
      <c r="K41" s="2">
        <v>23762</v>
      </c>
      <c r="L41" s="2">
        <v>17935</v>
      </c>
      <c r="M41" s="2">
        <v>0</v>
      </c>
      <c r="N41" s="2">
        <v>95261</v>
      </c>
      <c r="O41" s="2">
        <v>34562</v>
      </c>
      <c r="P41" s="2">
        <v>12235</v>
      </c>
      <c r="Q41" s="2">
        <v>18338</v>
      </c>
      <c r="R41" s="2">
        <v>3652</v>
      </c>
      <c r="S41" s="2">
        <v>26474</v>
      </c>
      <c r="T41" s="2">
        <v>0</v>
      </c>
      <c r="U41" s="2">
        <v>23548</v>
      </c>
      <c r="V41" s="2">
        <v>130116</v>
      </c>
      <c r="W41" s="2">
        <v>106568</v>
      </c>
      <c r="X41" s="2">
        <v>0</v>
      </c>
      <c r="Y41" s="2">
        <v>0</v>
      </c>
      <c r="Z41" s="2">
        <v>18593</v>
      </c>
      <c r="AA41" s="2">
        <v>21424</v>
      </c>
      <c r="AB41" s="2">
        <v>968554</v>
      </c>
      <c r="AC41" s="2">
        <v>626898</v>
      </c>
      <c r="AD41" s="3">
        <f t="shared" si="20"/>
        <v>2.2308208137747769</v>
      </c>
      <c r="AE41" s="3">
        <f t="shared" si="21"/>
        <v>14.587266150653006</v>
      </c>
      <c r="AF41" s="3">
        <f t="shared" si="22"/>
        <v>13.718694540560515</v>
      </c>
      <c r="AG41" s="3">
        <f t="shared" si="23"/>
        <v>2.3423824919731988</v>
      </c>
      <c r="AH41" s="3">
        <f t="shared" si="24"/>
        <v>1.110041338085181</v>
      </c>
      <c r="AI41" s="3">
        <f t="shared" si="25"/>
        <v>0.83783315371423794</v>
      </c>
      <c r="AJ41" s="3"/>
      <c r="AK41" s="3">
        <f t="shared" si="7"/>
        <v>4.4501156429312525</v>
      </c>
      <c r="AL41" s="3">
        <f t="shared" si="8"/>
        <v>1.6145631145063557</v>
      </c>
      <c r="AM41" s="3">
        <f t="shared" si="9"/>
        <v>0.57155777171417343</v>
      </c>
      <c r="AN41" s="3">
        <f t="shared" si="10"/>
        <v>0.85665929037143551</v>
      </c>
      <c r="AO41" s="3">
        <f t="shared" si="11"/>
        <v>0.17060310439723428</v>
      </c>
      <c r="AP41" s="3">
        <f t="shared" si="12"/>
        <v>1.2367323619420538</v>
      </c>
      <c r="AQ41" s="3"/>
      <c r="AR41" s="3">
        <f t="shared" si="13"/>
        <v>1.1000443325153539</v>
      </c>
      <c r="AS41" s="3">
        <f t="shared" si="14"/>
        <v>6.0783662463719983</v>
      </c>
      <c r="AT41" s="3">
        <f t="shared" si="26"/>
        <v>4.9783219138566439</v>
      </c>
      <c r="AU41" s="3"/>
      <c r="AV41" s="3"/>
      <c r="AW41" s="3">
        <f t="shared" si="16"/>
        <v>0.86857161009249095</v>
      </c>
      <c r="AX41" s="3">
        <f t="shared" si="17"/>
        <v>1.0008217164858564</v>
      </c>
      <c r="AY41" s="3">
        <f t="shared" si="18"/>
        <v>45.245980059243934</v>
      </c>
      <c r="AZ41" s="3">
        <f t="shared" si="19"/>
        <v>29.28552709211867</v>
      </c>
    </row>
    <row r="42" spans="1:53" x14ac:dyDescent="0.25">
      <c r="A42" s="4">
        <f t="shared" si="6"/>
        <v>2018</v>
      </c>
      <c r="B42" s="4">
        <v>43101</v>
      </c>
      <c r="C42" s="2">
        <v>2235675</v>
      </c>
      <c r="D42" s="2">
        <v>2070888.25</v>
      </c>
      <c r="E42" s="8">
        <v>37.065083999999999</v>
      </c>
      <c r="F42" s="2">
        <v>63.173043100679521</v>
      </c>
      <c r="G42" s="2">
        <v>18728.933333333334</v>
      </c>
      <c r="H42" s="2">
        <v>337092</v>
      </c>
      <c r="I42" s="2">
        <v>306661</v>
      </c>
      <c r="J42" s="2">
        <v>52618</v>
      </c>
      <c r="K42" s="2">
        <v>24175</v>
      </c>
      <c r="L42" s="2">
        <v>16958</v>
      </c>
      <c r="M42" s="2">
        <v>0</v>
      </c>
      <c r="N42" s="2">
        <v>99548</v>
      </c>
      <c r="O42" s="2">
        <v>35697</v>
      </c>
      <c r="P42" s="2">
        <v>12524</v>
      </c>
      <c r="Q42" s="2">
        <v>18793</v>
      </c>
      <c r="R42" s="2">
        <v>3764</v>
      </c>
      <c r="S42" s="2">
        <v>28770</v>
      </c>
      <c r="T42" s="2">
        <v>0</v>
      </c>
      <c r="U42" s="2">
        <v>25031</v>
      </c>
      <c r="V42" s="2">
        <v>138393</v>
      </c>
      <c r="W42" s="2">
        <v>113362</v>
      </c>
      <c r="X42" s="2">
        <v>0</v>
      </c>
      <c r="Y42" s="2">
        <v>0</v>
      </c>
      <c r="Z42" s="2">
        <v>30431</v>
      </c>
      <c r="AA42" s="2">
        <v>23678</v>
      </c>
      <c r="AB42" s="2">
        <v>980686</v>
      </c>
      <c r="AC42" s="2">
        <v>626984</v>
      </c>
      <c r="AD42" s="3">
        <f t="shared" si="20"/>
        <v>2.4446752581683624</v>
      </c>
      <c r="AE42" s="3">
        <f t="shared" si="21"/>
        <v>15.077862390553189</v>
      </c>
      <c r="AF42" s="3">
        <f t="shared" si="22"/>
        <v>13.716707482080356</v>
      </c>
      <c r="AG42" s="3">
        <f t="shared" si="23"/>
        <v>2.3535621232960962</v>
      </c>
      <c r="AH42" s="3">
        <f t="shared" si="24"/>
        <v>1.0813289051405057</v>
      </c>
      <c r="AI42" s="3">
        <f t="shared" si="25"/>
        <v>0.75851812092544757</v>
      </c>
      <c r="AJ42" s="3"/>
      <c r="AK42" s="3">
        <f t="shared" si="7"/>
        <v>4.4527044404933633</v>
      </c>
      <c r="AL42" s="3">
        <f t="shared" si="8"/>
        <v>1.5966989835284646</v>
      </c>
      <c r="AM42" s="3">
        <f t="shared" si="9"/>
        <v>0.56018875731043194</v>
      </c>
      <c r="AN42" s="3">
        <f t="shared" si="10"/>
        <v>0.84059624050901849</v>
      </c>
      <c r="AO42" s="3">
        <f t="shared" si="11"/>
        <v>0.16836078589240386</v>
      </c>
      <c r="AP42" s="3">
        <f t="shared" si="12"/>
        <v>1.2868596732530444</v>
      </c>
      <c r="AQ42" s="3"/>
      <c r="AR42" s="3">
        <f t="shared" si="13"/>
        <v>1.1196171178726784</v>
      </c>
      <c r="AS42" s="3">
        <f t="shared" si="14"/>
        <v>6.1902110100976211</v>
      </c>
      <c r="AT42" s="3">
        <f t="shared" si="26"/>
        <v>5.0705938922249434</v>
      </c>
      <c r="AU42" s="3"/>
      <c r="AV42" s="3"/>
      <c r="AW42" s="3">
        <f t="shared" si="16"/>
        <v>1.3611549084728325</v>
      </c>
      <c r="AX42" s="3">
        <f t="shared" si="17"/>
        <v>1.0590984825611951</v>
      </c>
      <c r="AY42" s="3">
        <f t="shared" si="18"/>
        <v>43.86532031713017</v>
      </c>
      <c r="AZ42" s="3">
        <f t="shared" si="19"/>
        <v>28.044505574379102</v>
      </c>
    </row>
    <row r="43" spans="1:53" x14ac:dyDescent="0.25">
      <c r="A43" s="4">
        <f t="shared" si="6"/>
        <v>2019</v>
      </c>
      <c r="B43" s="4">
        <v>43466</v>
      </c>
      <c r="C43" s="2">
        <v>2313563</v>
      </c>
      <c r="D43" s="2">
        <v>2109991.25</v>
      </c>
      <c r="E43" s="8">
        <v>37.601230000000001</v>
      </c>
      <c r="F43" s="2">
        <v>63.374410154052185</v>
      </c>
      <c r="G43" s="2">
        <v>19114.375</v>
      </c>
      <c r="H43" s="2">
        <v>340589</v>
      </c>
      <c r="I43" s="2">
        <v>325847</v>
      </c>
      <c r="J43" s="2">
        <v>55380</v>
      </c>
      <c r="K43" s="2">
        <v>24472</v>
      </c>
      <c r="L43" s="2">
        <v>16886</v>
      </c>
      <c r="M43" s="2">
        <v>4739.2090000000117</v>
      </c>
      <c r="N43" s="2">
        <v>111673</v>
      </c>
      <c r="O43" s="2">
        <v>37172</v>
      </c>
      <c r="P43" s="2">
        <v>12803</v>
      </c>
      <c r="Q43" s="2">
        <v>19844</v>
      </c>
      <c r="R43" s="2">
        <v>3914</v>
      </c>
      <c r="S43" s="2">
        <v>37940</v>
      </c>
      <c r="T43" s="2">
        <v>0</v>
      </c>
      <c r="U43" s="2">
        <v>31596</v>
      </c>
      <c r="V43" s="2">
        <v>144292.79999999999</v>
      </c>
      <c r="W43" s="2">
        <v>112696.8</v>
      </c>
      <c r="X43" s="2">
        <v>0</v>
      </c>
      <c r="Y43" s="2">
        <v>0</v>
      </c>
      <c r="Z43" s="2">
        <v>14742</v>
      </c>
      <c r="AA43" s="2">
        <v>24655</v>
      </c>
      <c r="AB43" s="2">
        <v>1019032</v>
      </c>
      <c r="AC43" s="2">
        <v>662496</v>
      </c>
      <c r="AD43" s="3">
        <f t="shared" si="20"/>
        <v>2.5140564869897193</v>
      </c>
      <c r="AE43" s="3">
        <f t="shared" si="21"/>
        <v>14.721405900768641</v>
      </c>
      <c r="AF43" s="3">
        <f t="shared" si="22"/>
        <v>14.084206913751647</v>
      </c>
      <c r="AG43" s="3">
        <f t="shared" si="23"/>
        <v>2.393710480328394</v>
      </c>
      <c r="AH43" s="3">
        <f t="shared" si="24"/>
        <v>1.0577624209930743</v>
      </c>
      <c r="AI43" s="3">
        <f t="shared" si="25"/>
        <v>0.72986990196506429</v>
      </c>
      <c r="AJ43" s="3"/>
      <c r="AK43" s="3">
        <f t="shared" si="7"/>
        <v>4.8268839015838338</v>
      </c>
      <c r="AL43" s="3">
        <f t="shared" si="8"/>
        <v>1.6066992772619548</v>
      </c>
      <c r="AM43" s="3">
        <f t="shared" si="9"/>
        <v>0.55338886384334462</v>
      </c>
      <c r="AN43" s="3">
        <f t="shared" si="10"/>
        <v>0.85772464376375313</v>
      </c>
      <c r="AO43" s="3">
        <f t="shared" si="11"/>
        <v>0.16917628782963767</v>
      </c>
      <c r="AP43" s="3">
        <f t="shared" si="12"/>
        <v>1.6398948288851438</v>
      </c>
      <c r="AQ43" s="3"/>
      <c r="AR43" s="3">
        <f t="shared" si="13"/>
        <v>1.3656857409977596</v>
      </c>
      <c r="AS43" s="3">
        <f t="shared" si="14"/>
        <v>6.2368217334042768</v>
      </c>
      <c r="AT43" s="3">
        <f t="shared" si="26"/>
        <v>4.8711359924065176</v>
      </c>
      <c r="AU43" s="3"/>
      <c r="AV43" s="3"/>
      <c r="AW43" s="3">
        <f t="shared" si="16"/>
        <v>0.63719898701699496</v>
      </c>
      <c r="AX43" s="3">
        <f t="shared" si="17"/>
        <v>1.0656722985282874</v>
      </c>
      <c r="AY43" s="3">
        <f t="shared" si="18"/>
        <v>44.046001773022823</v>
      </c>
      <c r="AZ43" s="3">
        <f t="shared" si="19"/>
        <v>28.635312718953408</v>
      </c>
    </row>
    <row r="44" spans="1:53" x14ac:dyDescent="0.25">
      <c r="A44" s="4">
        <f t="shared" si="6"/>
        <v>2020</v>
      </c>
      <c r="B44" s="4">
        <v>43831</v>
      </c>
      <c r="C44" s="2">
        <v>2209681</v>
      </c>
      <c r="D44" s="2">
        <v>2002922.75</v>
      </c>
      <c r="E44" s="8">
        <v>38.007165999999998</v>
      </c>
      <c r="F44" s="2">
        <v>66.904298309157326</v>
      </c>
      <c r="G44" s="2">
        <v>18047.091666666667</v>
      </c>
      <c r="H44" s="2">
        <v>340136</v>
      </c>
      <c r="I44" s="2">
        <v>542499</v>
      </c>
      <c r="J44" s="2">
        <v>60764</v>
      </c>
      <c r="K44" s="2">
        <v>27096</v>
      </c>
      <c r="L44" s="2">
        <v>48864</v>
      </c>
      <c r="M44" s="2">
        <v>55832.363999999965</v>
      </c>
      <c r="N44" s="2">
        <v>136648</v>
      </c>
      <c r="O44" s="2">
        <v>39034</v>
      </c>
      <c r="P44" s="2">
        <v>13099</v>
      </c>
      <c r="Q44" s="2">
        <v>20390</v>
      </c>
      <c r="R44" s="2">
        <v>4133</v>
      </c>
      <c r="S44" s="2">
        <v>59992</v>
      </c>
      <c r="T44" s="2">
        <v>0</v>
      </c>
      <c r="U44" s="2">
        <v>55509</v>
      </c>
      <c r="V44" s="2">
        <v>208679.1</v>
      </c>
      <c r="W44" s="2">
        <v>153170.1</v>
      </c>
      <c r="X44" s="2">
        <v>60124.5</v>
      </c>
      <c r="Y44" s="2">
        <v>0</v>
      </c>
      <c r="Z44" s="2">
        <v>-202363</v>
      </c>
      <c r="AA44" s="2">
        <v>21850</v>
      </c>
      <c r="AB44" s="2">
        <v>1402403</v>
      </c>
      <c r="AC44" s="2">
        <v>877978</v>
      </c>
      <c r="AD44" s="3">
        <f t="shared" si="20"/>
        <v>2.144191742751945</v>
      </c>
      <c r="AE44" s="3">
        <f t="shared" si="21"/>
        <v>15.392991115007097</v>
      </c>
      <c r="AF44" s="3">
        <f t="shared" si="22"/>
        <v>24.551009851648271</v>
      </c>
      <c r="AG44" s="3">
        <f t="shared" si="23"/>
        <v>2.7498991935940076</v>
      </c>
      <c r="AH44" s="3">
        <f t="shared" si="24"/>
        <v>1.2262403487200189</v>
      </c>
      <c r="AI44" s="3">
        <f t="shared" si="25"/>
        <v>2.2113599202780856</v>
      </c>
      <c r="AJ44" s="3">
        <f>100*M44/$C44</f>
        <v>2.5267160282411791</v>
      </c>
      <c r="AK44" s="3">
        <f t="shared" si="7"/>
        <v>6.1840600521070686</v>
      </c>
      <c r="AL44" s="3">
        <f t="shared" si="8"/>
        <v>1.7664993272784624</v>
      </c>
      <c r="AM44" s="3">
        <f t="shared" si="9"/>
        <v>0.59280049925758516</v>
      </c>
      <c r="AN44" s="3">
        <f t="shared" si="10"/>
        <v>0.92275762881610512</v>
      </c>
      <c r="AO44" s="3">
        <f t="shared" si="11"/>
        <v>0.18704057282476522</v>
      </c>
      <c r="AP44" s="3">
        <f t="shared" si="12"/>
        <v>2.7149620239301511</v>
      </c>
      <c r="AQ44" s="3"/>
      <c r="AR44" s="3">
        <f t="shared" si="13"/>
        <v>2.5120820607137411</v>
      </c>
      <c r="AS44" s="3">
        <f t="shared" si="14"/>
        <v>9.4438563756487923</v>
      </c>
      <c r="AT44" s="3">
        <f t="shared" si="26"/>
        <v>6.9317743149350521</v>
      </c>
      <c r="AU44" s="3">
        <f t="shared" ref="AU44:AU45" si="27">100*X44/$C44</f>
        <v>2.7209583645784163</v>
      </c>
      <c r="AV44" s="3"/>
      <c r="AW44" s="3">
        <f t="shared" si="16"/>
        <v>-9.1580187366411714</v>
      </c>
      <c r="AX44" s="3">
        <f t="shared" si="17"/>
        <v>0.98883051444982328</v>
      </c>
      <c r="AY44" s="3">
        <f t="shared" si="18"/>
        <v>63.466310295467991</v>
      </c>
      <c r="AZ44" s="3">
        <f t="shared" si="19"/>
        <v>39.733246563644258</v>
      </c>
      <c r="BA44" s="6"/>
    </row>
    <row r="45" spans="1:53" x14ac:dyDescent="0.25">
      <c r="A45" s="4">
        <f t="shared" si="6"/>
        <v>2021</v>
      </c>
      <c r="B45" s="4">
        <v>44197</v>
      </c>
      <c r="C45" s="2">
        <v>2509618</v>
      </c>
      <c r="D45" s="2">
        <v>2103305.25</v>
      </c>
      <c r="E45" s="8">
        <v>38.226497999999999</v>
      </c>
      <c r="F45" s="2">
        <v>64.165760236417611</v>
      </c>
      <c r="G45" s="2">
        <v>18949.741666666672</v>
      </c>
      <c r="H45" s="2">
        <v>387090</v>
      </c>
      <c r="I45" s="2">
        <v>464756</v>
      </c>
      <c r="J45" s="2">
        <v>61794</v>
      </c>
      <c r="K45" s="2">
        <v>26966</v>
      </c>
      <c r="L45" s="2">
        <v>43849</v>
      </c>
      <c r="M45" s="2">
        <v>15582.206000000038</v>
      </c>
      <c r="N45" s="2">
        <v>129817</v>
      </c>
      <c r="O45" s="2">
        <v>43771</v>
      </c>
      <c r="P45" s="2">
        <v>13493</v>
      </c>
      <c r="Q45" s="2">
        <v>20913</v>
      </c>
      <c r="R45" s="2">
        <v>4338</v>
      </c>
      <c r="S45" s="2">
        <v>44353.920899999997</v>
      </c>
      <c r="T45" s="2">
        <v>0</v>
      </c>
      <c r="U45" s="2">
        <v>38016.92</v>
      </c>
      <c r="V45" s="2">
        <v>188005</v>
      </c>
      <c r="W45" s="2">
        <v>149988</v>
      </c>
      <c r="X45" s="2">
        <v>36759.75</v>
      </c>
      <c r="Y45" s="2">
        <v>2948.0830000000001</v>
      </c>
      <c r="Z45" s="2">
        <v>-77665.95</v>
      </c>
      <c r="AA45" s="2">
        <v>23414</v>
      </c>
      <c r="AB45" s="2">
        <v>1479867</v>
      </c>
      <c r="AC45" s="2">
        <v>972642</v>
      </c>
      <c r="AD45" s="3">
        <f t="shared" si="20"/>
        <v>1.6695628859892626</v>
      </c>
      <c r="AE45" s="3">
        <f t="shared" si="21"/>
        <v>15.424259787744589</v>
      </c>
      <c r="AF45" s="3">
        <f t="shared" si="22"/>
        <v>18.518993727332209</v>
      </c>
      <c r="AG45" s="3">
        <f t="shared" si="23"/>
        <v>2.4622870891107729</v>
      </c>
      <c r="AH45" s="3">
        <f t="shared" si="24"/>
        <v>1.0745061599016266</v>
      </c>
      <c r="AI45" s="3">
        <f t="shared" si="25"/>
        <v>1.7472380258668849</v>
      </c>
      <c r="AJ45" s="3">
        <f>100*M45/$C45</f>
        <v>0.62089951538441457</v>
      </c>
      <c r="AK45" s="3">
        <f t="shared" si="7"/>
        <v>5.1727792835403639</v>
      </c>
      <c r="AL45" s="3">
        <f t="shared" si="8"/>
        <v>1.7441299831289065</v>
      </c>
      <c r="AM45" s="3">
        <f t="shared" si="9"/>
        <v>0.53765154696850281</v>
      </c>
      <c r="AN45" s="3">
        <f t="shared" si="10"/>
        <v>0.83331407409414504</v>
      </c>
      <c r="AO45" s="3">
        <f t="shared" si="11"/>
        <v>0.17285499227372453</v>
      </c>
      <c r="AP45" s="3">
        <f t="shared" si="12"/>
        <v>1.7673574583860969</v>
      </c>
      <c r="AQ45" s="3">
        <f t="shared" si="13"/>
        <v>0</v>
      </c>
      <c r="AR45" s="3">
        <f t="shared" si="13"/>
        <v>1.5148488734142009</v>
      </c>
      <c r="AS45" s="3">
        <f t="shared" si="14"/>
        <v>7.4913791660722868</v>
      </c>
      <c r="AT45" s="3">
        <f t="shared" si="26"/>
        <v>5.9765271049219439</v>
      </c>
      <c r="AU45" s="3">
        <f t="shared" si="27"/>
        <v>1.4647547953513245</v>
      </c>
      <c r="AV45" s="3">
        <f t="shared" ref="AV45:AV69" si="28">100*Y45/$C45</f>
        <v>0.11747138409112462</v>
      </c>
      <c r="AW45" s="3">
        <f t="shared" si="16"/>
        <v>-3.0947319472525301</v>
      </c>
      <c r="AX45" s="3">
        <f t="shared" si="17"/>
        <v>0.93297067521830013</v>
      </c>
      <c r="AY45" s="3">
        <f t="shared" si="18"/>
        <v>58.967819006717356</v>
      </c>
      <c r="AZ45" s="3">
        <f t="shared" si="19"/>
        <v>38.75657570195942</v>
      </c>
      <c r="BA45" s="6"/>
    </row>
    <row r="46" spans="1:53" x14ac:dyDescent="0.25">
      <c r="A46" s="4">
        <f t="shared" si="6"/>
        <v>2022</v>
      </c>
      <c r="B46" s="4">
        <v>44562</v>
      </c>
      <c r="C46" s="2">
        <v>2785119</v>
      </c>
      <c r="D46" s="2">
        <v>2174737.75</v>
      </c>
      <c r="E46" s="8">
        <v>38.929901999999998</v>
      </c>
      <c r="F46" s="2">
        <v>63.866303357712582</v>
      </c>
      <c r="G46" s="2">
        <v>19699.775000000001</v>
      </c>
      <c r="H46" s="2">
        <v>407544</v>
      </c>
      <c r="I46" s="2">
        <v>411194.3</v>
      </c>
      <c r="J46" s="2">
        <v>67173</v>
      </c>
      <c r="K46" s="2">
        <v>24853</v>
      </c>
      <c r="L46" s="2">
        <v>20079</v>
      </c>
      <c r="M46" s="2">
        <v>-3000.1906690799897</v>
      </c>
      <c r="N46" s="2">
        <v>131910.29999999999</v>
      </c>
      <c r="O46" s="2">
        <v>43182</v>
      </c>
      <c r="P46" s="2">
        <v>13669</v>
      </c>
      <c r="Q46" s="2">
        <v>21712</v>
      </c>
      <c r="R46" s="2">
        <v>4517</v>
      </c>
      <c r="S46" s="2">
        <v>44340.963100000001</v>
      </c>
      <c r="T46" s="2">
        <v>0</v>
      </c>
      <c r="U46" s="2">
        <v>38430.65</v>
      </c>
      <c r="V46" s="2">
        <v>203112.1</v>
      </c>
      <c r="W46" s="2">
        <v>164681.4</v>
      </c>
      <c r="X46" s="2">
        <v>5497.75</v>
      </c>
      <c r="Y46" s="2">
        <v>4489.3500000000004</v>
      </c>
      <c r="Z46" s="2">
        <v>-3650.2629999999999</v>
      </c>
      <c r="AA46" s="2">
        <v>30025</v>
      </c>
      <c r="AB46" s="2">
        <v>1383272</v>
      </c>
      <c r="AC46" s="2">
        <v>848836</v>
      </c>
      <c r="AD46" s="3">
        <f t="shared" si="20"/>
        <v>2.0288985429095994</v>
      </c>
      <c r="AE46" s="3">
        <f t="shared" si="21"/>
        <v>14.632911556023279</v>
      </c>
      <c r="AF46" s="3">
        <f t="shared" si="22"/>
        <v>14.763975973737567</v>
      </c>
      <c r="AG46" s="3">
        <f t="shared" si="23"/>
        <v>2.4118538561547997</v>
      </c>
      <c r="AH46" s="3">
        <f t="shared" si="24"/>
        <v>0.89234966261764759</v>
      </c>
      <c r="AI46" s="3">
        <f t="shared" si="25"/>
        <v>0.72093867443365978</v>
      </c>
      <c r="AJ46" s="3"/>
      <c r="AK46" s="3">
        <f t="shared" si="7"/>
        <v>4.7362536394315642</v>
      </c>
      <c r="AL46" s="3">
        <f t="shared" si="8"/>
        <v>1.5504543971011651</v>
      </c>
      <c r="AM46" s="3">
        <f t="shared" si="9"/>
        <v>0.49078692867342472</v>
      </c>
      <c r="AN46" s="3">
        <f t="shared" si="10"/>
        <v>0.77957171668427816</v>
      </c>
      <c r="AO46" s="3">
        <f t="shared" si="11"/>
        <v>0.16218337528845267</v>
      </c>
      <c r="AP46" s="3">
        <f t="shared" si="12"/>
        <v>1.5920670930039258</v>
      </c>
      <c r="AQ46" s="3"/>
      <c r="AR46" s="3">
        <f t="shared" si="13"/>
        <v>1.3798566596256749</v>
      </c>
      <c r="AS46" s="3">
        <f t="shared" si="14"/>
        <v>7.2927619968841544</v>
      </c>
      <c r="AT46" s="3">
        <f t="shared" si="26"/>
        <v>5.9129035420030522</v>
      </c>
      <c r="AU46" s="3"/>
      <c r="AV46" s="3">
        <f t="shared" si="28"/>
        <v>0.16119059903724045</v>
      </c>
      <c r="AW46" s="3">
        <f t="shared" si="16"/>
        <v>-0.13106308922527188</v>
      </c>
      <c r="AX46" s="3">
        <f t="shared" si="17"/>
        <v>1.0780508840017249</v>
      </c>
      <c r="AY46" s="3">
        <f t="shared" si="18"/>
        <v>49.666531304407457</v>
      </c>
      <c r="AZ46" s="3">
        <f t="shared" si="19"/>
        <v>30.477548715153642</v>
      </c>
      <c r="BA46" s="6"/>
    </row>
    <row r="47" spans="1:53" x14ac:dyDescent="0.25">
      <c r="A47" s="4">
        <f t="shared" si="6"/>
        <v>2023</v>
      </c>
      <c r="B47" s="4">
        <v>44927</v>
      </c>
      <c r="C47" s="2">
        <v>2844636.75</v>
      </c>
      <c r="D47" s="2">
        <v>2194671.5</v>
      </c>
      <c r="E47" s="8">
        <v>39.457687653722644</v>
      </c>
      <c r="F47" s="2">
        <v>63.86691750673085</v>
      </c>
      <c r="G47" s="2">
        <v>19938.900000000001</v>
      </c>
      <c r="H47" s="2">
        <v>438500.7</v>
      </c>
      <c r="I47" s="2">
        <v>422655.9</v>
      </c>
      <c r="J47" s="2">
        <v>73212.86</v>
      </c>
      <c r="K47" s="2">
        <v>26421.27</v>
      </c>
      <c r="L47" s="2">
        <v>24226.91</v>
      </c>
      <c r="M47" s="2">
        <v>0</v>
      </c>
      <c r="N47" s="2">
        <v>137482.70000000001</v>
      </c>
      <c r="O47" s="2">
        <v>47045.81</v>
      </c>
      <c r="P47" s="2">
        <v>14086.52</v>
      </c>
      <c r="Q47" s="2">
        <v>23643.54</v>
      </c>
      <c r="R47" s="2">
        <v>4824.0379999999996</v>
      </c>
      <c r="S47" s="2">
        <v>42269.482799999998</v>
      </c>
      <c r="T47" s="2">
        <v>0</v>
      </c>
      <c r="U47" s="2">
        <v>33815.17</v>
      </c>
      <c r="V47" s="2">
        <v>195127.3</v>
      </c>
      <c r="W47" s="2">
        <v>161312.20000000001</v>
      </c>
      <c r="X47" s="2">
        <v>-3.9968028886505635E-14</v>
      </c>
      <c r="Y47" s="2">
        <v>5613.3450000000003</v>
      </c>
      <c r="Z47" s="2">
        <v>15844.76</v>
      </c>
      <c r="AA47" s="2">
        <v>32354.51</v>
      </c>
      <c r="AB47" s="2">
        <v>1399782</v>
      </c>
      <c r="AC47" s="2">
        <v>865345.8</v>
      </c>
      <c r="AD47" s="3">
        <f t="shared" si="20"/>
        <v>2.338983945312274</v>
      </c>
      <c r="AE47" s="3">
        <f t="shared" si="21"/>
        <v>15.414998066097542</v>
      </c>
      <c r="AF47" s="3">
        <f t="shared" si="22"/>
        <v>14.85799197384341</v>
      </c>
      <c r="AG47" s="3">
        <f t="shared" si="23"/>
        <v>2.5737156070981646</v>
      </c>
      <c r="AH47" s="3">
        <f t="shared" si="24"/>
        <v>0.92880997898940876</v>
      </c>
      <c r="AI47" s="3">
        <f t="shared" si="25"/>
        <v>0.85166972549307041</v>
      </c>
      <c r="AJ47" s="3"/>
      <c r="AK47" s="3">
        <f t="shared" si="7"/>
        <v>4.8330494218637936</v>
      </c>
      <c r="AL47" s="3">
        <f t="shared" si="8"/>
        <v>1.6538424457885528</v>
      </c>
      <c r="AM47" s="3">
        <f t="shared" si="9"/>
        <v>0.49519573984270576</v>
      </c>
      <c r="AN47" s="3">
        <f t="shared" si="10"/>
        <v>0.83116201040431614</v>
      </c>
      <c r="AO47" s="3">
        <f t="shared" si="11"/>
        <v>0.1695836208261037</v>
      </c>
      <c r="AP47" s="3">
        <f t="shared" si="12"/>
        <v>1.4859360443824678</v>
      </c>
      <c r="AQ47" s="3"/>
      <c r="AR47" s="3">
        <f t="shared" si="13"/>
        <v>1.1887342030577366</v>
      </c>
      <c r="AS47" s="3">
        <f t="shared" si="14"/>
        <v>6.8594803888405087</v>
      </c>
      <c r="AT47" s="3">
        <f t="shared" si="26"/>
        <v>5.6707486465539061</v>
      </c>
      <c r="AU47" s="3"/>
      <c r="AV47" s="3">
        <f t="shared" si="28"/>
        <v>0.19733081912831224</v>
      </c>
      <c r="AW47" s="3">
        <f t="shared" si="16"/>
        <v>0.55700468609920051</v>
      </c>
      <c r="AX47" s="3">
        <f t="shared" si="17"/>
        <v>1.1373863464289422</v>
      </c>
      <c r="AY47" s="3">
        <f t="shared" si="18"/>
        <v>49.207759127769123</v>
      </c>
      <c r="AZ47" s="3">
        <f t="shared" si="19"/>
        <v>30.420256646125381</v>
      </c>
      <c r="BA47" s="13"/>
    </row>
    <row r="48" spans="1:53" x14ac:dyDescent="0.25">
      <c r="A48" s="4">
        <f t="shared" si="6"/>
        <v>2024</v>
      </c>
      <c r="B48" s="4">
        <v>45292</v>
      </c>
      <c r="C48" s="2">
        <v>2956117.5</v>
      </c>
      <c r="D48" s="2">
        <v>2230402</v>
      </c>
      <c r="E48" s="8">
        <v>39.97444687400283</v>
      </c>
      <c r="F48" s="2">
        <v>64.749944424514126</v>
      </c>
      <c r="G48" s="2">
        <v>20020.035</v>
      </c>
      <c r="H48" s="2">
        <v>465517.2</v>
      </c>
      <c r="I48" s="2">
        <v>440420.2</v>
      </c>
      <c r="J48" s="2">
        <v>77468.61</v>
      </c>
      <c r="K48" s="2">
        <v>27833.19</v>
      </c>
      <c r="L48" s="2">
        <v>25329.48</v>
      </c>
      <c r="M48" s="2">
        <v>0</v>
      </c>
      <c r="N48" s="2">
        <v>144255</v>
      </c>
      <c r="O48" s="2">
        <v>47648.28</v>
      </c>
      <c r="P48" s="2">
        <v>14484.07</v>
      </c>
      <c r="Q48" s="2">
        <v>24986</v>
      </c>
      <c r="R48" s="2">
        <v>5218.6109999999999</v>
      </c>
      <c r="S48" s="2">
        <v>45275.824099999998</v>
      </c>
      <c r="T48" s="2">
        <v>0</v>
      </c>
      <c r="U48" s="2">
        <v>35896.85</v>
      </c>
      <c r="V48" s="2">
        <v>201430.7</v>
      </c>
      <c r="W48" s="2">
        <v>165533.9</v>
      </c>
      <c r="X48" s="2">
        <v>0</v>
      </c>
      <c r="Y48" s="2">
        <v>6642.2020000000002</v>
      </c>
      <c r="Z48" s="2">
        <v>25097.01</v>
      </c>
      <c r="AA48" s="2">
        <v>35332.79</v>
      </c>
      <c r="AB48" s="2">
        <v>1410018</v>
      </c>
      <c r="AC48" s="2">
        <v>875581.5</v>
      </c>
      <c r="AD48" s="3">
        <f t="shared" si="20"/>
        <v>2.52416376264304</v>
      </c>
      <c r="AE48" s="3">
        <f t="shared" si="21"/>
        <v>15.747587841146368</v>
      </c>
      <c r="AF48" s="3">
        <f t="shared" si="22"/>
        <v>14.898602643501146</v>
      </c>
      <c r="AG48" s="3">
        <f t="shared" si="23"/>
        <v>2.6206201208172546</v>
      </c>
      <c r="AH48" s="3">
        <f t="shared" si="24"/>
        <v>0.94154545615998009</v>
      </c>
      <c r="AI48" s="3">
        <f t="shared" si="25"/>
        <v>0.85684956704190551</v>
      </c>
      <c r="AJ48" s="3"/>
      <c r="AK48" s="3">
        <f t="shared" si="7"/>
        <v>4.8798804513014113</v>
      </c>
      <c r="AL48" s="3">
        <f t="shared" si="8"/>
        <v>1.6118533853948633</v>
      </c>
      <c r="AM48" s="3">
        <f t="shared" si="9"/>
        <v>0.48996936014891151</v>
      </c>
      <c r="AN48" s="3">
        <f t="shared" si="10"/>
        <v>0.84523027247732885</v>
      </c>
      <c r="AO48" s="3">
        <f t="shared" si="11"/>
        <v>0.17653598004815438</v>
      </c>
      <c r="AP48" s="3">
        <f t="shared" si="12"/>
        <v>1.5315975802720969</v>
      </c>
      <c r="AQ48" s="3"/>
      <c r="AR48" s="3">
        <f t="shared" si="13"/>
        <v>1.2143241938116465</v>
      </c>
      <c r="AS48" s="3">
        <f t="shared" si="14"/>
        <v>6.8140288740214148</v>
      </c>
      <c r="AT48" s="3">
        <f t="shared" si="26"/>
        <v>5.5997063716175015</v>
      </c>
      <c r="AU48" s="3"/>
      <c r="AV48" s="3">
        <f t="shared" si="28"/>
        <v>0.22469343657686139</v>
      </c>
      <c r="AW48" s="3">
        <f t="shared" si="16"/>
        <v>0.84898553592676884</v>
      </c>
      <c r="AX48" s="3">
        <f t="shared" si="17"/>
        <v>1.1952430848909084</v>
      </c>
      <c r="AY48" s="3">
        <f t="shared" si="18"/>
        <v>47.698306985429369</v>
      </c>
      <c r="AZ48" s="3">
        <f t="shared" si="19"/>
        <v>29.619306404430812</v>
      </c>
      <c r="BA48" s="6"/>
    </row>
    <row r="49" spans="1:53" x14ac:dyDescent="0.25">
      <c r="A49" s="4">
        <f t="shared" si="6"/>
        <v>2025</v>
      </c>
      <c r="B49" s="4">
        <v>45658</v>
      </c>
      <c r="C49" s="2">
        <v>3078674.5</v>
      </c>
      <c r="D49" s="2">
        <v>2280251.75</v>
      </c>
      <c r="E49" s="8">
        <v>40.475281999750209</v>
      </c>
      <c r="F49" s="2">
        <v>65.555152748922865</v>
      </c>
      <c r="G49" s="2">
        <v>20238.420000000002</v>
      </c>
      <c r="H49" s="2">
        <v>485344.6</v>
      </c>
      <c r="I49" s="2">
        <v>459270.1</v>
      </c>
      <c r="J49" s="2">
        <v>81596.66</v>
      </c>
      <c r="K49" s="2">
        <v>28660.91</v>
      </c>
      <c r="L49" s="2">
        <v>25852.49</v>
      </c>
      <c r="M49" s="2">
        <v>0</v>
      </c>
      <c r="N49" s="2">
        <v>150600.1</v>
      </c>
      <c r="O49" s="2">
        <v>50097.01</v>
      </c>
      <c r="P49" s="2">
        <v>14917.56</v>
      </c>
      <c r="Q49" s="2">
        <v>25835.68</v>
      </c>
      <c r="R49" s="2">
        <v>5569.4589999999998</v>
      </c>
      <c r="S49" s="2">
        <v>46261.428199999995</v>
      </c>
      <c r="T49" s="2">
        <v>0</v>
      </c>
      <c r="U49" s="2">
        <v>36854.32</v>
      </c>
      <c r="V49" s="2">
        <v>209414.3</v>
      </c>
      <c r="W49" s="2">
        <v>172559.9</v>
      </c>
      <c r="X49" s="2">
        <v>0</v>
      </c>
      <c r="Y49" s="2">
        <v>7918.9440000000004</v>
      </c>
      <c r="Z49" s="2">
        <v>26074.52</v>
      </c>
      <c r="AA49" s="2">
        <v>37186.839999999997</v>
      </c>
      <c r="AB49" s="2">
        <v>1421130</v>
      </c>
      <c r="AC49" s="2">
        <v>886693.8</v>
      </c>
      <c r="AD49" s="3">
        <f t="shared" si="20"/>
        <v>2.63733087095342</v>
      </c>
      <c r="AE49" s="3">
        <f t="shared" si="21"/>
        <v>15.764726020889833</v>
      </c>
      <c r="AF49" s="3">
        <f t="shared" si="22"/>
        <v>14.91778685924738</v>
      </c>
      <c r="AG49" s="3">
        <f t="shared" si="23"/>
        <v>2.6503828189696574</v>
      </c>
      <c r="AH49" s="3">
        <f t="shared" si="24"/>
        <v>0.93094966681277935</v>
      </c>
      <c r="AI49" s="3">
        <f t="shared" si="25"/>
        <v>0.83972794135917905</v>
      </c>
      <c r="AJ49" s="3"/>
      <c r="AK49" s="3">
        <f t="shared" si="7"/>
        <v>4.8917188224997474</v>
      </c>
      <c r="AL49" s="3">
        <f t="shared" si="8"/>
        <v>1.6272265872861844</v>
      </c>
      <c r="AM49" s="3">
        <f t="shared" si="9"/>
        <v>0.48454489099123665</v>
      </c>
      <c r="AN49" s="3">
        <f t="shared" si="10"/>
        <v>0.83918192715728801</v>
      </c>
      <c r="AO49" s="3">
        <f t="shared" si="11"/>
        <v>0.1809044444289255</v>
      </c>
      <c r="AP49" s="3">
        <f t="shared" si="12"/>
        <v>1.5026410944060502</v>
      </c>
      <c r="AQ49" s="3"/>
      <c r="AR49" s="3">
        <f t="shared" si="13"/>
        <v>1.1970840048209059</v>
      </c>
      <c r="AS49" s="3">
        <f t="shared" si="14"/>
        <v>6.8020929136873676</v>
      </c>
      <c r="AT49" s="3">
        <f t="shared" si="26"/>
        <v>5.6050063103455727</v>
      </c>
      <c r="AU49" s="3"/>
      <c r="AV49" s="3">
        <f t="shared" si="28"/>
        <v>0.25721926757765395</v>
      </c>
      <c r="AW49" s="3">
        <f t="shared" si="16"/>
        <v>0.84693981127267592</v>
      </c>
      <c r="AX49" s="3">
        <f t="shared" si="17"/>
        <v>1.2078847568978142</v>
      </c>
      <c r="AY49" s="3">
        <f t="shared" si="18"/>
        <v>46.160449894914194</v>
      </c>
      <c r="AZ49" s="3">
        <f t="shared" si="19"/>
        <v>28.801154522831172</v>
      </c>
      <c r="BA49" s="6"/>
    </row>
    <row r="50" spans="1:53" x14ac:dyDescent="0.25">
      <c r="A50" s="4">
        <f t="shared" si="6"/>
        <v>2026</v>
      </c>
      <c r="B50" s="4">
        <v>46023</v>
      </c>
      <c r="C50" s="2">
        <v>3208262.25</v>
      </c>
      <c r="D50" s="2">
        <v>2328682</v>
      </c>
      <c r="E50" s="8">
        <v>40.96203321996957</v>
      </c>
      <c r="F50" s="2">
        <v>66.30528342189956</v>
      </c>
      <c r="G50" s="2">
        <v>20458.4575</v>
      </c>
      <c r="H50" s="2">
        <v>509116.9</v>
      </c>
      <c r="I50" s="2">
        <v>476610.1</v>
      </c>
      <c r="J50" s="2">
        <v>85824.86</v>
      </c>
      <c r="K50" s="2">
        <v>29130.1</v>
      </c>
      <c r="L50" s="2">
        <v>26596.59</v>
      </c>
      <c r="M50" s="2">
        <v>0</v>
      </c>
      <c r="N50" s="2">
        <v>155085.20000000001</v>
      </c>
      <c r="O50" s="2">
        <v>52667.26</v>
      </c>
      <c r="P50" s="2">
        <v>15362.3</v>
      </c>
      <c r="Q50" s="2">
        <v>26892.71</v>
      </c>
      <c r="R50" s="2">
        <v>5768.7460000000001</v>
      </c>
      <c r="S50" s="2">
        <v>46475.195500000009</v>
      </c>
      <c r="T50" s="2">
        <v>0</v>
      </c>
      <c r="U50" s="2">
        <v>36941.480000000003</v>
      </c>
      <c r="V50" s="2">
        <v>216914.9</v>
      </c>
      <c r="W50" s="2">
        <v>179973.4</v>
      </c>
      <c r="X50" s="2">
        <v>0</v>
      </c>
      <c r="Y50" s="2">
        <v>7918.9440000000004</v>
      </c>
      <c r="Z50" s="2">
        <v>32506.84</v>
      </c>
      <c r="AA50" s="2">
        <v>38766.51</v>
      </c>
      <c r="AB50" s="2">
        <v>1427390</v>
      </c>
      <c r="AC50" s="2">
        <v>892953.5</v>
      </c>
      <c r="AD50" s="3">
        <f t="shared" si="20"/>
        <v>2.7278651495640793</v>
      </c>
      <c r="AE50" s="3">
        <f t="shared" si="21"/>
        <v>15.868930290845146</v>
      </c>
      <c r="AF50" s="3">
        <f t="shared" si="22"/>
        <v>14.855708881030534</v>
      </c>
      <c r="AG50" s="3">
        <f t="shared" si="23"/>
        <v>2.6751198409668659</v>
      </c>
      <c r="AH50" s="3">
        <f t="shared" si="24"/>
        <v>0.90797128570147279</v>
      </c>
      <c r="AI50" s="3">
        <f t="shared" si="25"/>
        <v>0.82900299063768867</v>
      </c>
      <c r="AJ50" s="3"/>
      <c r="AK50" s="3">
        <f t="shared" si="7"/>
        <v>4.8339315154177314</v>
      </c>
      <c r="AL50" s="3">
        <f t="shared" si="8"/>
        <v>1.6416133063935157</v>
      </c>
      <c r="AM50" s="3">
        <f t="shared" si="9"/>
        <v>0.47883554407062578</v>
      </c>
      <c r="AN50" s="3">
        <f t="shared" si="10"/>
        <v>0.83823290942004502</v>
      </c>
      <c r="AO50" s="3">
        <f t="shared" si="11"/>
        <v>0.17980905395124727</v>
      </c>
      <c r="AP50" s="3">
        <f t="shared" si="12"/>
        <v>1.4486096172468448</v>
      </c>
      <c r="AQ50" s="3"/>
      <c r="AR50" s="3">
        <f t="shared" si="13"/>
        <v>1.1514482645550563</v>
      </c>
      <c r="AS50" s="3">
        <f t="shared" si="14"/>
        <v>6.7611336947283531</v>
      </c>
      <c r="AT50" s="3">
        <f t="shared" si="26"/>
        <v>5.6096848067828624</v>
      </c>
      <c r="AU50" s="3"/>
      <c r="AV50" s="3">
        <f t="shared" si="28"/>
        <v>0.24682969729173482</v>
      </c>
      <c r="AW50" s="3">
        <f t="shared" si="16"/>
        <v>1.0132226565954825</v>
      </c>
      <c r="AX50" s="3">
        <f t="shared" si="17"/>
        <v>1.2083335768452221</v>
      </c>
      <c r="AY50" s="3">
        <f t="shared" si="18"/>
        <v>44.491063659150683</v>
      </c>
      <c r="AZ50" s="3">
        <f t="shared" si="19"/>
        <v>27.83293354525491</v>
      </c>
      <c r="BA50" s="6"/>
    </row>
    <row r="51" spans="1:53" x14ac:dyDescent="0.25">
      <c r="A51" s="4">
        <f t="shared" si="6"/>
        <v>2027</v>
      </c>
      <c r="B51" s="4">
        <v>46388</v>
      </c>
      <c r="C51" s="2">
        <v>3339543</v>
      </c>
      <c r="D51" s="2">
        <v>2376292.75</v>
      </c>
      <c r="E51" s="8">
        <v>41.43632192498147</v>
      </c>
      <c r="F51" s="2">
        <v>67.085501809934982</v>
      </c>
      <c r="G51" s="2">
        <v>20662.065000000002</v>
      </c>
      <c r="H51" s="2">
        <v>530262.80000000005</v>
      </c>
      <c r="I51" s="2">
        <v>501086.2</v>
      </c>
      <c r="J51" s="2">
        <v>90216.52</v>
      </c>
      <c r="K51" s="2">
        <v>29585.119999999999</v>
      </c>
      <c r="L51" s="2">
        <v>27334.86</v>
      </c>
      <c r="M51" s="2">
        <v>0</v>
      </c>
      <c r="N51" s="2">
        <v>161462.9</v>
      </c>
      <c r="O51" s="2">
        <v>55370.97</v>
      </c>
      <c r="P51" s="2">
        <v>15821.99</v>
      </c>
      <c r="Q51" s="2">
        <v>28008.49</v>
      </c>
      <c r="R51" s="2">
        <v>5865.87</v>
      </c>
      <c r="S51" s="2">
        <v>48676.599000000002</v>
      </c>
      <c r="T51" s="2">
        <v>0</v>
      </c>
      <c r="U51" s="2">
        <v>38970.370000000003</v>
      </c>
      <c r="V51" s="2">
        <v>231457.2</v>
      </c>
      <c r="W51" s="2">
        <v>192486.8</v>
      </c>
      <c r="X51" s="2">
        <v>0</v>
      </c>
      <c r="Y51" s="2">
        <v>7718.9440000000004</v>
      </c>
      <c r="Z51" s="2">
        <v>29176.639999999999</v>
      </c>
      <c r="AA51" s="2">
        <v>39971.08</v>
      </c>
      <c r="AB51" s="2">
        <v>1438184</v>
      </c>
      <c r="AC51" s="2">
        <v>903748</v>
      </c>
      <c r="AD51" s="3">
        <f t="shared" si="20"/>
        <v>2.800291441021725</v>
      </c>
      <c r="AE51" s="3">
        <f t="shared" si="21"/>
        <v>15.878304306906665</v>
      </c>
      <c r="AF51" s="3">
        <f t="shared" si="22"/>
        <v>15.004633867568108</v>
      </c>
      <c r="AG51" s="3">
        <f t="shared" si="23"/>
        <v>2.7014630444944112</v>
      </c>
      <c r="AH51" s="3">
        <f t="shared" si="24"/>
        <v>0.88590325083402133</v>
      </c>
      <c r="AI51" s="3">
        <f t="shared" si="25"/>
        <v>0.81852097727144102</v>
      </c>
      <c r="AJ51" s="3"/>
      <c r="AK51" s="3">
        <f t="shared" si="7"/>
        <v>4.8348801018582481</v>
      </c>
      <c r="AL51" s="3">
        <f t="shared" si="8"/>
        <v>1.6580403366568419</v>
      </c>
      <c r="AM51" s="3">
        <f t="shared" si="9"/>
        <v>0.47377710063921918</v>
      </c>
      <c r="AN51" s="3">
        <f t="shared" si="10"/>
        <v>0.83869230011411744</v>
      </c>
      <c r="AO51" s="3">
        <f t="shared" si="11"/>
        <v>0.17564888369456538</v>
      </c>
      <c r="AP51" s="3">
        <f t="shared" si="12"/>
        <v>1.4575826393012459</v>
      </c>
      <c r="AQ51" s="3"/>
      <c r="AR51" s="3">
        <f t="shared" si="13"/>
        <v>1.1669372126665236</v>
      </c>
      <c r="AS51" s="3">
        <f t="shared" si="14"/>
        <v>6.9308046041030167</v>
      </c>
      <c r="AT51" s="3">
        <f t="shared" si="26"/>
        <v>5.763866493109985</v>
      </c>
      <c r="AU51" s="3"/>
      <c r="AV51" s="3">
        <f t="shared" si="28"/>
        <v>0.23113773351623262</v>
      </c>
      <c r="AW51" s="3">
        <f t="shared" si="16"/>
        <v>0.87367163710723295</v>
      </c>
      <c r="AX51" s="3">
        <f t="shared" si="17"/>
        <v>1.1969026899788384</v>
      </c>
      <c r="AY51" s="3">
        <f t="shared" si="18"/>
        <v>43.065293664432531</v>
      </c>
      <c r="AZ51" s="3">
        <f t="shared" si="19"/>
        <v>27.062026151482403</v>
      </c>
      <c r="BA51" s="6"/>
    </row>
    <row r="52" spans="1:53" x14ac:dyDescent="0.25">
      <c r="A52" s="4">
        <f t="shared" si="6"/>
        <v>2028</v>
      </c>
      <c r="B52" s="4">
        <v>46753</v>
      </c>
      <c r="C52" s="2">
        <v>3480021</v>
      </c>
      <c r="D52" s="2">
        <v>2427698</v>
      </c>
      <c r="E52" s="8">
        <v>41.897450582010578</v>
      </c>
      <c r="F52" s="2">
        <v>68.01541762190358</v>
      </c>
      <c r="G52" s="2">
        <v>20877.217350269999</v>
      </c>
      <c r="H52" s="2">
        <v>552568.30000000005</v>
      </c>
      <c r="I52" s="2">
        <v>521391.6</v>
      </c>
      <c r="J52" s="2">
        <v>94619.95</v>
      </c>
      <c r="K52" s="2">
        <v>30339.93</v>
      </c>
      <c r="L52" s="2">
        <v>28001.59</v>
      </c>
      <c r="M52" s="2">
        <v>0</v>
      </c>
      <c r="N52" s="2">
        <v>167846.3</v>
      </c>
      <c r="O52" s="2">
        <v>57715.12</v>
      </c>
      <c r="P52" s="2">
        <v>16291.95</v>
      </c>
      <c r="Q52" s="2">
        <v>29176.23</v>
      </c>
      <c r="R52" s="2">
        <v>5980.125</v>
      </c>
      <c r="S52" s="2">
        <v>50712.356100000012</v>
      </c>
      <c r="T52" s="2">
        <v>0</v>
      </c>
      <c r="U52" s="2">
        <v>43797.32</v>
      </c>
      <c r="V52" s="2">
        <v>244381.1</v>
      </c>
      <c r="W52" s="2">
        <v>200583.8</v>
      </c>
      <c r="X52" s="2">
        <v>0</v>
      </c>
      <c r="Y52" s="2">
        <v>7970.4695269633539</v>
      </c>
      <c r="Z52" s="2">
        <v>31176.75</v>
      </c>
      <c r="AA52" s="2">
        <v>41106.660000000003</v>
      </c>
      <c r="AB52" s="2">
        <v>1448114</v>
      </c>
      <c r="AC52" s="2">
        <v>913677.9</v>
      </c>
      <c r="AD52" s="3">
        <f t="shared" si="20"/>
        <v>2.8582337169652843</v>
      </c>
      <c r="AE52" s="3">
        <f t="shared" si="21"/>
        <v>15.878303607937999</v>
      </c>
      <c r="AF52" s="3">
        <f t="shared" si="22"/>
        <v>14.982426830182922</v>
      </c>
      <c r="AG52" s="3">
        <f t="shared" si="23"/>
        <v>2.7189476730169155</v>
      </c>
      <c r="AH52" s="3">
        <f t="shared" si="24"/>
        <v>0.87183180791150394</v>
      </c>
      <c r="AI52" s="3">
        <f t="shared" si="25"/>
        <v>0.80463853522722995</v>
      </c>
      <c r="AJ52" s="3"/>
      <c r="AK52" s="3">
        <f t="shared" si="7"/>
        <v>4.8231404350720872</v>
      </c>
      <c r="AL52" s="3">
        <f t="shared" si="8"/>
        <v>1.6584704517587681</v>
      </c>
      <c r="AM52" s="3">
        <f t="shared" si="9"/>
        <v>0.46815665767534159</v>
      </c>
      <c r="AN52" s="3">
        <f t="shared" si="10"/>
        <v>0.83839235452889505</v>
      </c>
      <c r="AO52" s="3">
        <f t="shared" si="11"/>
        <v>0.17184163543840683</v>
      </c>
      <c r="AP52" s="3">
        <f t="shared" si="12"/>
        <v>1.4572428183623034</v>
      </c>
      <c r="AQ52" s="3"/>
      <c r="AR52" s="3">
        <f t="shared" si="13"/>
        <v>1.2585360835466224</v>
      </c>
      <c r="AS52" s="3">
        <f t="shared" si="14"/>
        <v>7.0224030257288677</v>
      </c>
      <c r="AT52" s="3">
        <f t="shared" si="26"/>
        <v>5.7638675168914206</v>
      </c>
      <c r="AU52" s="3"/>
      <c r="AV52" s="3">
        <f t="shared" si="28"/>
        <v>0.22903509855151316</v>
      </c>
      <c r="AW52" s="3">
        <f t="shared" si="16"/>
        <v>0.89587821452801575</v>
      </c>
      <c r="AX52" s="3">
        <f t="shared" si="17"/>
        <v>1.181218734024881</v>
      </c>
      <c r="AY52" s="3">
        <f t="shared" si="18"/>
        <v>41.612220156142733</v>
      </c>
      <c r="AZ52" s="3">
        <f t="shared" si="19"/>
        <v>26.254953633900485</v>
      </c>
      <c r="BA52" s="6"/>
    </row>
    <row r="53" spans="1:53" x14ac:dyDescent="0.25">
      <c r="A53" s="4">
        <f t="shared" si="6"/>
        <v>2029</v>
      </c>
      <c r="B53" s="4">
        <v>47119</v>
      </c>
      <c r="C53" s="2">
        <v>3616163</v>
      </c>
      <c r="D53" s="2">
        <v>2473208</v>
      </c>
      <c r="E53" s="8">
        <v>42.346997951706065</v>
      </c>
      <c r="F53" s="2">
        <v>68.753377391154416</v>
      </c>
      <c r="G53" s="2">
        <v>21072.467738705876</v>
      </c>
      <c r="H53" s="2">
        <v>574185.4</v>
      </c>
      <c r="I53" s="2">
        <v>541620.80000000005</v>
      </c>
      <c r="J53" s="2">
        <v>98922.83</v>
      </c>
      <c r="K53" s="2">
        <v>31104.63</v>
      </c>
      <c r="L53" s="2">
        <v>28850.61</v>
      </c>
      <c r="M53" s="2">
        <v>0</v>
      </c>
      <c r="N53" s="2">
        <v>174311.8</v>
      </c>
      <c r="O53" s="2">
        <v>60108.09</v>
      </c>
      <c r="P53" s="2">
        <v>16782.29</v>
      </c>
      <c r="Q53" s="2">
        <v>30363.759999999998</v>
      </c>
      <c r="R53" s="2">
        <v>6145.6850000000004</v>
      </c>
      <c r="S53" s="2">
        <v>52683.562300000005</v>
      </c>
      <c r="T53" s="2">
        <v>0</v>
      </c>
      <c r="U53" s="2">
        <v>46204.85</v>
      </c>
      <c r="V53" s="2">
        <v>254635.7</v>
      </c>
      <c r="W53" s="2">
        <v>208430.9</v>
      </c>
      <c r="X53" s="2">
        <v>0</v>
      </c>
      <c r="Y53" s="2">
        <v>8228.4145892664947</v>
      </c>
      <c r="Z53" s="2">
        <v>32564.6</v>
      </c>
      <c r="AA53" s="2">
        <v>42061.73</v>
      </c>
      <c r="AB53" s="2">
        <v>1457611</v>
      </c>
      <c r="AC53" s="2">
        <v>923175</v>
      </c>
      <c r="AD53" s="3">
        <f t="shared" si="20"/>
        <v>2.904586931691842</v>
      </c>
      <c r="AE53" s="3">
        <f t="shared" si="21"/>
        <v>15.878305264447427</v>
      </c>
      <c r="AF53" s="3">
        <f t="shared" si="22"/>
        <v>14.97777616772253</v>
      </c>
      <c r="AG53" s="3">
        <f t="shared" si="23"/>
        <v>2.7355744196265488</v>
      </c>
      <c r="AH53" s="3">
        <f t="shared" si="24"/>
        <v>0.86015564010803713</v>
      </c>
      <c r="AI53" s="3">
        <f t="shared" si="25"/>
        <v>0.7978238259724465</v>
      </c>
      <c r="AJ53" s="3"/>
      <c r="AK53" s="3">
        <f t="shared" si="7"/>
        <v>4.8203524011500587</v>
      </c>
      <c r="AL53" s="3">
        <f t="shared" si="8"/>
        <v>1.6622063220048433</v>
      </c>
      <c r="AM53" s="3">
        <f t="shared" si="9"/>
        <v>0.46409108217743505</v>
      </c>
      <c r="AN53" s="3">
        <f t="shared" si="10"/>
        <v>0.83966790213826092</v>
      </c>
      <c r="AO53" s="3">
        <f t="shared" si="11"/>
        <v>0.16995044194633926</v>
      </c>
      <c r="AP53" s="3">
        <f t="shared" si="12"/>
        <v>1.4568912490946897</v>
      </c>
      <c r="AQ53" s="3"/>
      <c r="AR53" s="3">
        <f t="shared" si="13"/>
        <v>1.2777313965106107</v>
      </c>
      <c r="AS53" s="3">
        <f t="shared" si="14"/>
        <v>7.0415990650863911</v>
      </c>
      <c r="AT53" s="3">
        <f t="shared" si="26"/>
        <v>5.7638690512568154</v>
      </c>
      <c r="AU53" s="3"/>
      <c r="AV53" s="3">
        <f t="shared" si="28"/>
        <v>0.22754545603354975</v>
      </c>
      <c r="AW53" s="3">
        <f t="shared" si="16"/>
        <v>0.90052909672489878</v>
      </c>
      <c r="AX53" s="3">
        <f t="shared" si="17"/>
        <v>1.1631591275061439</v>
      </c>
      <c r="AY53" s="3">
        <f t="shared" si="18"/>
        <v>40.308221725624648</v>
      </c>
      <c r="AZ53" s="3">
        <f t="shared" si="19"/>
        <v>25.529131291924617</v>
      </c>
      <c r="BA53" s="6"/>
    </row>
    <row r="54" spans="1:53" x14ac:dyDescent="0.25">
      <c r="A54" s="4">
        <f t="shared" si="6"/>
        <v>2030</v>
      </c>
      <c r="B54" s="4">
        <v>47484</v>
      </c>
      <c r="C54" s="2">
        <v>3756406</v>
      </c>
      <c r="D54" s="2">
        <v>2518749</v>
      </c>
      <c r="E54" s="8">
        <v>42.782392969843954</v>
      </c>
      <c r="F54" s="2">
        <v>69.497751628189135</v>
      </c>
      <c r="G54" s="2">
        <v>21255.81298510659</v>
      </c>
      <c r="H54" s="2">
        <v>596453.6</v>
      </c>
      <c r="I54" s="2">
        <v>562193.5</v>
      </c>
      <c r="J54" s="2">
        <v>102932.9</v>
      </c>
      <c r="K54" s="2">
        <v>31888.45</v>
      </c>
      <c r="L54" s="2">
        <v>29867.24</v>
      </c>
      <c r="M54" s="2">
        <v>0</v>
      </c>
      <c r="N54" s="2">
        <v>180990.6</v>
      </c>
      <c r="O54" s="2">
        <v>62553.37</v>
      </c>
      <c r="P54" s="2">
        <v>17286.96</v>
      </c>
      <c r="Q54" s="2">
        <v>31577.99</v>
      </c>
      <c r="R54" s="2">
        <v>6365.9889999999996</v>
      </c>
      <c r="S54" s="2">
        <v>54714.342799999991</v>
      </c>
      <c r="T54" s="2">
        <v>0</v>
      </c>
      <c r="U54" s="2">
        <v>47880.25</v>
      </c>
      <c r="V54" s="2">
        <v>264394.5</v>
      </c>
      <c r="W54" s="2">
        <v>216514.3</v>
      </c>
      <c r="X54" s="2">
        <v>0</v>
      </c>
      <c r="Y54" s="2">
        <v>8491.9905555554324</v>
      </c>
      <c r="Z54" s="2">
        <v>34260.06</v>
      </c>
      <c r="AA54" s="2">
        <v>42878.1</v>
      </c>
      <c r="AB54" s="2">
        <v>1466229</v>
      </c>
      <c r="AC54" s="2">
        <v>931793</v>
      </c>
      <c r="AD54" s="3">
        <f t="shared" si="20"/>
        <v>2.9416696224164061</v>
      </c>
      <c r="AE54" s="3">
        <f t="shared" si="21"/>
        <v>15.878304954256809</v>
      </c>
      <c r="AF54" s="3">
        <f t="shared" si="22"/>
        <v>14.966260303066282</v>
      </c>
      <c r="AG54" s="3">
        <f t="shared" si="23"/>
        <v>2.7401963472531987</v>
      </c>
      <c r="AH54" s="3">
        <f t="shared" si="24"/>
        <v>0.84890850456526801</v>
      </c>
      <c r="AI54" s="3">
        <f t="shared" si="25"/>
        <v>0.79510148796482594</v>
      </c>
      <c r="AJ54" s="3"/>
      <c r="AK54" s="3">
        <f t="shared" si="7"/>
        <v>4.8181852547355106</v>
      </c>
      <c r="AL54" s="3">
        <f t="shared" si="8"/>
        <v>1.6652451838273072</v>
      </c>
      <c r="AM54" s="3">
        <f t="shared" si="9"/>
        <v>0.46019945660825801</v>
      </c>
      <c r="AN54" s="3">
        <f t="shared" si="10"/>
        <v>0.84064368973960746</v>
      </c>
      <c r="AO54" s="3">
        <f t="shared" si="11"/>
        <v>0.16947020636214508</v>
      </c>
      <c r="AP54" s="3">
        <f t="shared" si="12"/>
        <v>1.4565609468199123</v>
      </c>
      <c r="AQ54" s="3"/>
      <c r="AR54" s="3">
        <f t="shared" si="13"/>
        <v>1.2746292599894686</v>
      </c>
      <c r="AS54" s="3">
        <f t="shared" si="14"/>
        <v>7.0384963712655129</v>
      </c>
      <c r="AT54" s="3">
        <f t="shared" si="26"/>
        <v>5.7638684423355731</v>
      </c>
      <c r="AU54" s="3"/>
      <c r="AV54" s="3">
        <f t="shared" si="28"/>
        <v>0.22606689893359325</v>
      </c>
      <c r="AW54" s="3">
        <f t="shared" si="16"/>
        <v>0.91204358634290328</v>
      </c>
      <c r="AX54" s="3">
        <f t="shared" si="17"/>
        <v>1.1414660715588252</v>
      </c>
      <c r="AY54" s="3">
        <f t="shared" si="18"/>
        <v>39.032761634392024</v>
      </c>
      <c r="AZ54" s="3">
        <f t="shared" si="19"/>
        <v>24.805439028688593</v>
      </c>
      <c r="BA54" s="6"/>
    </row>
    <row r="55" spans="1:53" x14ac:dyDescent="0.25">
      <c r="A55" s="4">
        <f t="shared" si="6"/>
        <v>2031</v>
      </c>
      <c r="B55" s="4">
        <v>47849</v>
      </c>
      <c r="C55" s="2">
        <v>3902954</v>
      </c>
      <c r="D55" s="2">
        <v>2565699</v>
      </c>
      <c r="E55" s="8">
        <v>43.204319348182651</v>
      </c>
      <c r="F55" s="2">
        <v>70.252553598575361</v>
      </c>
      <c r="G55" s="2">
        <v>21437.078506768743</v>
      </c>
      <c r="H55" s="2">
        <v>619722.9</v>
      </c>
      <c r="I55" s="2">
        <v>583195</v>
      </c>
      <c r="J55" s="2">
        <v>106718.8</v>
      </c>
      <c r="K55" s="2">
        <v>32698.13</v>
      </c>
      <c r="L55" s="2">
        <v>30975.73</v>
      </c>
      <c r="M55" s="2">
        <v>0</v>
      </c>
      <c r="N55" s="2">
        <v>187841.3</v>
      </c>
      <c r="O55" s="2">
        <v>65027.91</v>
      </c>
      <c r="P55" s="2">
        <v>17805.64</v>
      </c>
      <c r="Q55" s="2">
        <v>32808.65</v>
      </c>
      <c r="R55" s="2">
        <v>6601.09</v>
      </c>
      <c r="S55" s="2">
        <v>56836.913200000003</v>
      </c>
      <c r="T55" s="2">
        <v>0</v>
      </c>
      <c r="U55" s="2">
        <v>49748.19</v>
      </c>
      <c r="V55" s="2">
        <v>274709.3</v>
      </c>
      <c r="W55" s="2">
        <v>224961.1</v>
      </c>
      <c r="X55" s="2">
        <v>0</v>
      </c>
      <c r="Y55" s="2">
        <v>8761.0730671839519</v>
      </c>
      <c r="Z55" s="2">
        <v>36527.919999999998</v>
      </c>
      <c r="AA55" s="2">
        <v>43566.59</v>
      </c>
      <c r="AB55" s="2">
        <v>1473268</v>
      </c>
      <c r="AC55" s="2">
        <v>938831.7</v>
      </c>
      <c r="AD55" s="3">
        <f t="shared" si="20"/>
        <v>2.9713359918539326</v>
      </c>
      <c r="AE55" s="3">
        <f t="shared" si="21"/>
        <v>15.878303971812119</v>
      </c>
      <c r="AF55" s="3">
        <f t="shared" si="22"/>
        <v>14.942400038534915</v>
      </c>
      <c r="AG55" s="3">
        <f t="shared" si="23"/>
        <v>2.7343084238246211</v>
      </c>
      <c r="AH55" s="3">
        <f t="shared" si="24"/>
        <v>0.83777902583530317</v>
      </c>
      <c r="AI55" s="3">
        <f t="shared" si="25"/>
        <v>0.79364834942968843</v>
      </c>
      <c r="AJ55" s="3"/>
      <c r="AK55" s="3">
        <f t="shared" si="7"/>
        <v>4.8127982036170556</v>
      </c>
      <c r="AL55" s="3">
        <f t="shared" si="8"/>
        <v>1.6661203283461705</v>
      </c>
      <c r="AM55" s="3">
        <f t="shared" si="9"/>
        <v>0.45620932247728258</v>
      </c>
      <c r="AN55" s="3">
        <f t="shared" si="10"/>
        <v>0.84061072715691754</v>
      </c>
      <c r="AO55" s="3">
        <f t="shared" si="11"/>
        <v>0.16913061235156757</v>
      </c>
      <c r="AP55" s="3">
        <f t="shared" si="12"/>
        <v>1.4562537298671725</v>
      </c>
      <c r="AQ55" s="3"/>
      <c r="AR55" s="3">
        <f t="shared" si="13"/>
        <v>1.2746291654987478</v>
      </c>
      <c r="AS55" s="3">
        <f t="shared" si="14"/>
        <v>7.038496994840318</v>
      </c>
      <c r="AT55" s="3">
        <f t="shared" si="26"/>
        <v>5.7638675731253812</v>
      </c>
      <c r="AU55" s="3"/>
      <c r="AV55" s="3">
        <f t="shared" si="28"/>
        <v>0.22447287534477608</v>
      </c>
      <c r="AW55" s="3">
        <f t="shared" si="16"/>
        <v>0.93590444570958309</v>
      </c>
      <c r="AX55" s="3">
        <f t="shared" si="17"/>
        <v>1.116246566062526</v>
      </c>
      <c r="AY55" s="3">
        <f t="shared" si="18"/>
        <v>37.747511244047459</v>
      </c>
      <c r="AZ55" s="3">
        <f t="shared" si="19"/>
        <v>24.05438803531889</v>
      </c>
      <c r="BA55" s="6"/>
    </row>
    <row r="56" spans="1:53" x14ac:dyDescent="0.25">
      <c r="A56" s="4">
        <f t="shared" si="6"/>
        <v>2032</v>
      </c>
      <c r="B56" s="4">
        <v>48214</v>
      </c>
      <c r="C56" s="2">
        <v>4054711</v>
      </c>
      <c r="D56" s="2">
        <v>2613196</v>
      </c>
      <c r="E56" s="8">
        <v>43.610909215043797</v>
      </c>
      <c r="F56" s="2">
        <v>71.015431191604492</v>
      </c>
      <c r="G56" s="2">
        <v>21610.3417054866</v>
      </c>
      <c r="H56" s="2">
        <v>643819.30000000005</v>
      </c>
      <c r="I56" s="2">
        <v>604783.1</v>
      </c>
      <c r="J56" s="2">
        <v>110479.9</v>
      </c>
      <c r="K56" s="2">
        <v>33529.800000000003</v>
      </c>
      <c r="L56" s="2">
        <v>32130.25</v>
      </c>
      <c r="M56" s="2">
        <v>0</v>
      </c>
      <c r="N56" s="2">
        <v>194934.9</v>
      </c>
      <c r="O56" s="2">
        <v>67591.67</v>
      </c>
      <c r="P56" s="2">
        <v>18338.23</v>
      </c>
      <c r="Q56" s="2">
        <v>34084.660000000003</v>
      </c>
      <c r="R56" s="2">
        <v>6848.6329999999998</v>
      </c>
      <c r="S56" s="2">
        <v>59035.745899999994</v>
      </c>
      <c r="T56" s="2">
        <v>0</v>
      </c>
      <c r="U56" s="2">
        <v>51682.53</v>
      </c>
      <c r="V56" s="2">
        <v>285390.7</v>
      </c>
      <c r="W56" s="2">
        <v>233708.2</v>
      </c>
      <c r="X56" s="2">
        <v>0</v>
      </c>
      <c r="Y56" s="2">
        <v>9035.9561144018098</v>
      </c>
      <c r="Z56" s="2">
        <v>39036.199999999997</v>
      </c>
      <c r="AA56" s="2">
        <v>44125.38</v>
      </c>
      <c r="AB56" s="2">
        <v>1478357</v>
      </c>
      <c r="AC56" s="2">
        <v>943920.9</v>
      </c>
      <c r="AD56" s="3">
        <f t="shared" si="20"/>
        <v>2.9950681070925316</v>
      </c>
      <c r="AE56" s="3">
        <f t="shared" si="21"/>
        <v>15.878303040586617</v>
      </c>
      <c r="AF56" s="3">
        <f t="shared" si="22"/>
        <v>14.915566115562861</v>
      </c>
      <c r="AG56" s="3">
        <f t="shared" si="23"/>
        <v>2.7247293333606266</v>
      </c>
      <c r="AH56" s="3">
        <f t="shared" si="24"/>
        <v>0.82693439803724622</v>
      </c>
      <c r="AI56" s="3">
        <f t="shared" si="25"/>
        <v>0.79241775801037362</v>
      </c>
      <c r="AJ56" s="3"/>
      <c r="AK56" s="3">
        <f t="shared" si="7"/>
        <v>4.807615141991624</v>
      </c>
      <c r="AL56" s="3">
        <f t="shared" si="8"/>
        <v>1.666991062988213</v>
      </c>
      <c r="AM56" s="3">
        <f t="shared" si="9"/>
        <v>0.45226971786645215</v>
      </c>
      <c r="AN56" s="3">
        <f t="shared" si="10"/>
        <v>0.84061872720398578</v>
      </c>
      <c r="AO56" s="3">
        <f t="shared" si="11"/>
        <v>0.16890557674763995</v>
      </c>
      <c r="AP56" s="3">
        <f t="shared" si="12"/>
        <v>1.4559791289687476</v>
      </c>
      <c r="AQ56" s="3"/>
      <c r="AR56" s="3">
        <f t="shared" si="13"/>
        <v>1.2746291905884291</v>
      </c>
      <c r="AS56" s="3">
        <f t="shared" si="14"/>
        <v>7.0384967017378059</v>
      </c>
      <c r="AT56" s="3">
        <f t="shared" si="26"/>
        <v>5.7638682510294812</v>
      </c>
      <c r="AU56" s="3"/>
      <c r="AV56" s="3">
        <f t="shared" si="28"/>
        <v>0.22285080525842188</v>
      </c>
      <c r="AW56" s="3">
        <f t="shared" si="16"/>
        <v>0.96273692502375618</v>
      </c>
      <c r="AX56" s="3">
        <f t="shared" si="17"/>
        <v>1.0882496927647864</v>
      </c>
      <c r="AY56" s="3">
        <f t="shared" si="18"/>
        <v>36.460231074421827</v>
      </c>
      <c r="AZ56" s="3">
        <f t="shared" si="19"/>
        <v>23.279609816827882</v>
      </c>
      <c r="BA56" s="6"/>
    </row>
    <row r="57" spans="1:53" x14ac:dyDescent="0.25">
      <c r="A57" s="4">
        <f t="shared" si="6"/>
        <v>2033</v>
      </c>
      <c r="B57" s="4">
        <v>48580</v>
      </c>
      <c r="C57" s="2">
        <v>4211413</v>
      </c>
      <c r="D57" s="2">
        <v>2660968</v>
      </c>
      <c r="E57" s="8">
        <v>44.008767645552531</v>
      </c>
      <c r="F57" s="2">
        <v>71.785123961656936</v>
      </c>
      <c r="G57" s="2">
        <v>21776.418635235041</v>
      </c>
      <c r="H57" s="2">
        <v>668701</v>
      </c>
      <c r="I57" s="2">
        <v>627015.4</v>
      </c>
      <c r="J57" s="2">
        <v>114292.9</v>
      </c>
      <c r="K57" s="2">
        <v>34388.92</v>
      </c>
      <c r="L57" s="2">
        <v>33321.56</v>
      </c>
      <c r="M57" s="2">
        <v>0</v>
      </c>
      <c r="N57" s="2">
        <v>202271.7</v>
      </c>
      <c r="O57" s="2">
        <v>70253.279999999999</v>
      </c>
      <c r="P57" s="2">
        <v>18886.93</v>
      </c>
      <c r="Q57" s="2">
        <v>35408.76</v>
      </c>
      <c r="R57" s="2">
        <v>7098.3559999999998</v>
      </c>
      <c r="S57" s="2">
        <v>61306.739299999994</v>
      </c>
      <c r="T57" s="2">
        <v>0</v>
      </c>
      <c r="U57" s="2">
        <v>53679.9</v>
      </c>
      <c r="V57" s="2">
        <v>296420.2</v>
      </c>
      <c r="W57" s="2">
        <v>242740.3</v>
      </c>
      <c r="X57" s="2">
        <v>0</v>
      </c>
      <c r="Y57" s="2">
        <v>9317.6449309395448</v>
      </c>
      <c r="Z57" s="2">
        <v>41685.589999999997</v>
      </c>
      <c r="AA57" s="2">
        <v>44558.49</v>
      </c>
      <c r="AB57" s="2">
        <v>1481230</v>
      </c>
      <c r="AC57" s="2">
        <v>946793.8</v>
      </c>
      <c r="AD57" s="3">
        <f t="shared" si="20"/>
        <v>3.0140547919075029</v>
      </c>
      <c r="AE57" s="3">
        <f t="shared" si="21"/>
        <v>15.878304977450561</v>
      </c>
      <c r="AF57" s="3">
        <f t="shared" si="22"/>
        <v>14.888480422129104</v>
      </c>
      <c r="AG57" s="3">
        <f t="shared" si="23"/>
        <v>2.7138848647710399</v>
      </c>
      <c r="AH57" s="3">
        <f t="shared" si="24"/>
        <v>0.81656489164088153</v>
      </c>
      <c r="AI57" s="3">
        <f t="shared" si="25"/>
        <v>0.79122042886793575</v>
      </c>
      <c r="AJ57" s="3"/>
      <c r="AK57" s="3">
        <f t="shared" si="7"/>
        <v>4.8029414355704372</v>
      </c>
      <c r="AL57" s="3">
        <f t="shared" si="8"/>
        <v>1.6681641054914349</v>
      </c>
      <c r="AM57" s="3">
        <f t="shared" si="9"/>
        <v>0.44847014529327806</v>
      </c>
      <c r="AN57" s="3">
        <f t="shared" si="10"/>
        <v>0.84078099203284029</v>
      </c>
      <c r="AO57" s="3">
        <f t="shared" si="11"/>
        <v>0.16855046037992474</v>
      </c>
      <c r="AP57" s="3">
        <f t="shared" si="12"/>
        <v>1.4557285001494746</v>
      </c>
      <c r="AQ57" s="3"/>
      <c r="AR57" s="3">
        <f t="shared" si="13"/>
        <v>1.274629204022498</v>
      </c>
      <c r="AS57" s="3">
        <f t="shared" si="14"/>
        <v>7.0384975304013162</v>
      </c>
      <c r="AT57" s="3">
        <f t="shared" si="26"/>
        <v>5.7638683263788186</v>
      </c>
      <c r="AU57" s="3"/>
      <c r="AV57" s="3">
        <f t="shared" si="28"/>
        <v>0.22124747515713955</v>
      </c>
      <c r="AW57" s="3">
        <f t="shared" si="16"/>
        <v>0.98982431787146008</v>
      </c>
      <c r="AX57" s="3">
        <f t="shared" si="17"/>
        <v>1.0580413272220037</v>
      </c>
      <c r="AY57" s="3">
        <f t="shared" si="18"/>
        <v>35.171805757355074</v>
      </c>
      <c r="AZ57" s="3">
        <f t="shared" si="19"/>
        <v>22.481618402184729</v>
      </c>
      <c r="BA57" s="6"/>
    </row>
    <row r="58" spans="1:53" x14ac:dyDescent="0.25">
      <c r="A58" s="4">
        <f t="shared" si="6"/>
        <v>2034</v>
      </c>
      <c r="B58" s="4">
        <v>48945</v>
      </c>
      <c r="C58" s="2">
        <v>4372654</v>
      </c>
      <c r="D58" s="2">
        <v>2708674</v>
      </c>
      <c r="E58" s="8">
        <v>44.399082278811861</v>
      </c>
      <c r="F58" s="2">
        <v>72.561368466416923</v>
      </c>
      <c r="G58" s="2">
        <v>21934.214932705097</v>
      </c>
      <c r="H58" s="2">
        <v>694303.3</v>
      </c>
      <c r="I58" s="2">
        <v>649924.6</v>
      </c>
      <c r="J58" s="2">
        <v>118206.39999999999</v>
      </c>
      <c r="K58" s="2">
        <v>35296.92</v>
      </c>
      <c r="L58" s="2">
        <v>34548.94</v>
      </c>
      <c r="M58" s="2">
        <v>0</v>
      </c>
      <c r="N58" s="2">
        <v>209838.3</v>
      </c>
      <c r="O58" s="2">
        <v>73002.880000000005</v>
      </c>
      <c r="P58" s="2">
        <v>19452.990000000002</v>
      </c>
      <c r="Q58" s="2">
        <v>36775.730000000003</v>
      </c>
      <c r="R58" s="2">
        <v>7357.0950000000003</v>
      </c>
      <c r="S58" s="2">
        <v>63641.799699999996</v>
      </c>
      <c r="T58" s="2">
        <v>0</v>
      </c>
      <c r="U58" s="2">
        <v>55735.12</v>
      </c>
      <c r="V58" s="2">
        <v>307769.09999999998</v>
      </c>
      <c r="W58" s="2">
        <v>252034</v>
      </c>
      <c r="X58" s="2">
        <v>0</v>
      </c>
      <c r="Y58" s="2">
        <v>9607.7723331033685</v>
      </c>
      <c r="Z58" s="2">
        <v>44378.73</v>
      </c>
      <c r="AA58" s="2">
        <v>44870.06</v>
      </c>
      <c r="AB58" s="2">
        <v>1481721</v>
      </c>
      <c r="AC58" s="2">
        <v>947285.1</v>
      </c>
      <c r="AD58" s="3">
        <f t="shared" si="20"/>
        <v>3.0292432640440716</v>
      </c>
      <c r="AE58" s="3">
        <f t="shared" si="21"/>
        <v>15.878304114617805</v>
      </c>
      <c r="AF58" s="3">
        <f t="shared" si="22"/>
        <v>14.863389602744695</v>
      </c>
      <c r="AG58" s="3">
        <f t="shared" si="23"/>
        <v>2.703310163575714</v>
      </c>
      <c r="AH58" s="3">
        <f t="shared" si="24"/>
        <v>0.8072195970685081</v>
      </c>
      <c r="AI58" s="3">
        <f t="shared" si="25"/>
        <v>0.79011373870422863</v>
      </c>
      <c r="AJ58" s="3"/>
      <c r="AK58" s="3">
        <f t="shared" si="7"/>
        <v>4.7988772951164211</v>
      </c>
      <c r="AL58" s="3">
        <f t="shared" si="8"/>
        <v>1.6695325081746692</v>
      </c>
      <c r="AM58" s="3">
        <f t="shared" si="9"/>
        <v>0.44487832789880016</v>
      </c>
      <c r="AN58" s="3">
        <f t="shared" si="10"/>
        <v>0.84103910348269051</v>
      </c>
      <c r="AO58" s="3">
        <f t="shared" si="11"/>
        <v>0.16825239316899987</v>
      </c>
      <c r="AP58" s="3">
        <f t="shared" si="12"/>
        <v>1.4554501613893986</v>
      </c>
      <c r="AQ58" s="3"/>
      <c r="AR58" s="3">
        <f t="shared" si="13"/>
        <v>1.2746290925373926</v>
      </c>
      <c r="AS58" s="3">
        <f t="shared" si="14"/>
        <v>7.0384965286528489</v>
      </c>
      <c r="AT58" s="3">
        <f t="shared" si="26"/>
        <v>5.763867893503579</v>
      </c>
      <c r="AU58" s="3"/>
      <c r="AV58" s="3">
        <f t="shared" si="28"/>
        <v>0.21972404706851648</v>
      </c>
      <c r="AW58" s="3">
        <f t="shared" si="16"/>
        <v>1.0149151979552922</v>
      </c>
      <c r="AX58" s="3">
        <f t="shared" si="17"/>
        <v>1.0261516232475747</v>
      </c>
      <c r="AY58" s="3">
        <f t="shared" si="18"/>
        <v>33.886079255298952</v>
      </c>
      <c r="AZ58" s="3">
        <f t="shared" si="19"/>
        <v>21.663847631209787</v>
      </c>
      <c r="BA58" s="6"/>
    </row>
    <row r="59" spans="1:53" x14ac:dyDescent="0.25">
      <c r="A59" s="4">
        <f t="shared" si="6"/>
        <v>2035</v>
      </c>
      <c r="B59" s="4">
        <v>49310</v>
      </c>
      <c r="C59" s="2">
        <v>4538819</v>
      </c>
      <c r="D59" s="2">
        <v>2756477</v>
      </c>
      <c r="E59" s="8">
        <v>44.778733218289062</v>
      </c>
      <c r="F59" s="2">
        <v>73.34421310623992</v>
      </c>
      <c r="G59" s="2">
        <v>22085.271058057922</v>
      </c>
      <c r="H59" s="2">
        <v>720687.5</v>
      </c>
      <c r="I59" s="2">
        <v>673460.1</v>
      </c>
      <c r="J59" s="2">
        <v>122140.6</v>
      </c>
      <c r="K59" s="2">
        <v>36257.61</v>
      </c>
      <c r="L59" s="2">
        <v>35809.550000000003</v>
      </c>
      <c r="M59" s="2">
        <v>0</v>
      </c>
      <c r="N59" s="2">
        <v>217640.8</v>
      </c>
      <c r="O59" s="2">
        <v>75837.95</v>
      </c>
      <c r="P59" s="2">
        <v>20036.59</v>
      </c>
      <c r="Q59" s="2">
        <v>38184.660000000003</v>
      </c>
      <c r="R59" s="2">
        <v>7626.62</v>
      </c>
      <c r="S59" s="2">
        <v>66046.576099999991</v>
      </c>
      <c r="T59" s="2">
        <v>0</v>
      </c>
      <c r="U59" s="2">
        <v>57853.11</v>
      </c>
      <c r="V59" s="2">
        <v>319464.59999999998</v>
      </c>
      <c r="W59" s="2">
        <v>261611.5</v>
      </c>
      <c r="X59" s="2">
        <v>0</v>
      </c>
      <c r="Y59" s="2">
        <v>9908.3923096732615</v>
      </c>
      <c r="Z59" s="2">
        <v>47227.41</v>
      </c>
      <c r="AA59" s="2">
        <v>45064.99</v>
      </c>
      <c r="AB59" s="2">
        <v>1479559</v>
      </c>
      <c r="AC59" s="2">
        <v>945122.7</v>
      </c>
      <c r="AD59" s="3">
        <f t="shared" si="20"/>
        <v>3.0413951074460037</v>
      </c>
      <c r="AE59" s="3">
        <f t="shared" si="21"/>
        <v>15.878304466426178</v>
      </c>
      <c r="AF59" s="3">
        <f t="shared" si="22"/>
        <v>14.837782691929332</v>
      </c>
      <c r="AG59" s="3">
        <f t="shared" si="23"/>
        <v>2.6910216071625679</v>
      </c>
      <c r="AH59" s="3">
        <f t="shared" si="24"/>
        <v>0.7988335732268681</v>
      </c>
      <c r="AI59" s="3">
        <f t="shared" si="25"/>
        <v>0.78896184227659227</v>
      </c>
      <c r="AJ59" s="3"/>
      <c r="AK59" s="3">
        <f t="shared" si="7"/>
        <v>4.7950975793482842</v>
      </c>
      <c r="AL59" s="3">
        <f t="shared" si="8"/>
        <v>1.6708740753927398</v>
      </c>
      <c r="AM59" s="3">
        <f t="shared" si="9"/>
        <v>0.44144941668746868</v>
      </c>
      <c r="AN59" s="3">
        <f t="shared" si="10"/>
        <v>0.84129065292094718</v>
      </c>
      <c r="AO59" s="3">
        <f t="shared" si="11"/>
        <v>0.16803093491941407</v>
      </c>
      <c r="AP59" s="3">
        <f t="shared" si="12"/>
        <v>1.45514892971057</v>
      </c>
      <c r="AQ59" s="3"/>
      <c r="AR59" s="3">
        <f t="shared" si="13"/>
        <v>1.2746291491244748</v>
      </c>
      <c r="AS59" s="3">
        <f t="shared" si="14"/>
        <v>7.0384961374313439</v>
      </c>
      <c r="AT59" s="3">
        <f t="shared" si="26"/>
        <v>5.7638672086284997</v>
      </c>
      <c r="AU59" s="3"/>
      <c r="AV59" s="3">
        <f t="shared" si="28"/>
        <v>0.21830331435717662</v>
      </c>
      <c r="AW59" s="3">
        <f t="shared" si="16"/>
        <v>1.0405219948184758</v>
      </c>
      <c r="AX59" s="3">
        <f t="shared" si="17"/>
        <v>0.99287920492092763</v>
      </c>
      <c r="AY59" s="3">
        <f t="shared" si="18"/>
        <v>32.597885044545727</v>
      </c>
      <c r="AZ59" s="3">
        <f t="shared" si="19"/>
        <v>20.823097374008526</v>
      </c>
      <c r="BA59" s="6"/>
    </row>
    <row r="60" spans="1:53" x14ac:dyDescent="0.25">
      <c r="A60" s="4">
        <f t="shared" si="6"/>
        <v>2036</v>
      </c>
      <c r="B60" s="4">
        <v>49675</v>
      </c>
      <c r="C60" s="2">
        <v>4711870</v>
      </c>
      <c r="D60" s="2">
        <v>2805464</v>
      </c>
      <c r="E60" s="8">
        <v>45.144963935589239</v>
      </c>
      <c r="F60" s="2">
        <v>74.13392844836531</v>
      </c>
      <c r="G60" s="2">
        <v>22238.642327113779</v>
      </c>
      <c r="H60" s="2">
        <v>748165</v>
      </c>
      <c r="I60" s="2">
        <v>697587.8</v>
      </c>
      <c r="J60" s="2">
        <v>125880</v>
      </c>
      <c r="K60" s="2">
        <v>37276.19</v>
      </c>
      <c r="L60" s="2">
        <v>37122.699999999997</v>
      </c>
      <c r="M60" s="2">
        <v>0</v>
      </c>
      <c r="N60" s="2">
        <v>225722.9</v>
      </c>
      <c r="O60" s="2">
        <v>78768.59</v>
      </c>
      <c r="P60" s="2">
        <v>20637.580000000002</v>
      </c>
      <c r="Q60" s="2">
        <v>39640.949999999997</v>
      </c>
      <c r="R60" s="2">
        <v>7906.0159999999996</v>
      </c>
      <c r="S60" s="2">
        <v>68548.027300000002</v>
      </c>
      <c r="T60" s="2">
        <v>0</v>
      </c>
      <c r="U60" s="2">
        <v>60058.87</v>
      </c>
      <c r="V60" s="2">
        <v>331644.79999999999</v>
      </c>
      <c r="W60" s="2">
        <v>271586</v>
      </c>
      <c r="X60" s="2">
        <v>0</v>
      </c>
      <c r="Y60" s="2">
        <v>10221.752393747955</v>
      </c>
      <c r="Z60" s="2">
        <v>50577.18</v>
      </c>
      <c r="AA60" s="2">
        <v>45143.05</v>
      </c>
      <c r="AB60" s="2">
        <v>1474125</v>
      </c>
      <c r="AC60" s="2">
        <v>939688.6</v>
      </c>
      <c r="AD60" s="3">
        <f t="shared" si="20"/>
        <v>3.0511152309573326</v>
      </c>
      <c r="AE60" s="3">
        <f t="shared" si="21"/>
        <v>15.878303094100644</v>
      </c>
      <c r="AF60" s="3">
        <f t="shared" si="22"/>
        <v>14.804903361085938</v>
      </c>
      <c r="AG60" s="3">
        <f t="shared" si="23"/>
        <v>2.6715507855692113</v>
      </c>
      <c r="AH60" s="3">
        <f t="shared" si="24"/>
        <v>0.79111244580177298</v>
      </c>
      <c r="AI60" s="3">
        <f t="shared" si="25"/>
        <v>0.78785492808587665</v>
      </c>
      <c r="AJ60" s="3"/>
      <c r="AK60" s="3">
        <f t="shared" si="7"/>
        <v>4.7905162918331792</v>
      </c>
      <c r="AL60" s="3">
        <f t="shared" si="8"/>
        <v>1.6717055012128943</v>
      </c>
      <c r="AM60" s="3">
        <f t="shared" si="9"/>
        <v>0.43799128583768232</v>
      </c>
      <c r="AN60" s="3">
        <f t="shared" si="10"/>
        <v>0.84129973874491437</v>
      </c>
      <c r="AO60" s="3">
        <f t="shared" si="11"/>
        <v>0.16778934902703171</v>
      </c>
      <c r="AP60" s="3">
        <f t="shared" si="12"/>
        <v>1.4547945359273495</v>
      </c>
      <c r="AQ60" s="3"/>
      <c r="AR60" s="3">
        <f t="shared" si="13"/>
        <v>1.2746291811955763</v>
      </c>
      <c r="AS60" s="3">
        <f t="shared" si="14"/>
        <v>7.0384963931517639</v>
      </c>
      <c r="AT60" s="3">
        <f t="shared" si="26"/>
        <v>5.7638686975659343</v>
      </c>
      <c r="AU60" s="3"/>
      <c r="AV60" s="3">
        <f t="shared" si="28"/>
        <v>0.21693621415166281</v>
      </c>
      <c r="AW60" s="3">
        <f t="shared" si="16"/>
        <v>1.0733993085547777</v>
      </c>
      <c r="AX60" s="3">
        <f t="shared" si="17"/>
        <v>0.9580707871821591</v>
      </c>
      <c r="AY60" s="3">
        <f t="shared" si="18"/>
        <v>31.285349553362042</v>
      </c>
      <c r="AZ60" s="3">
        <f t="shared" si="19"/>
        <v>19.943007765494379</v>
      </c>
      <c r="BA60" s="6"/>
    </row>
    <row r="61" spans="1:53" x14ac:dyDescent="0.25">
      <c r="A61" s="4">
        <f t="shared" si="6"/>
        <v>2037</v>
      </c>
      <c r="B61" s="4">
        <v>50041</v>
      </c>
      <c r="C61" s="2">
        <v>4890790</v>
      </c>
      <c r="D61" s="2">
        <v>2854895</v>
      </c>
      <c r="E61" s="8">
        <v>45.502356698635012</v>
      </c>
      <c r="F61" s="2">
        <v>74.930766201663815</v>
      </c>
      <c r="G61" s="2">
        <v>22388.709028045912</v>
      </c>
      <c r="H61" s="2">
        <v>776574.5</v>
      </c>
      <c r="I61" s="2">
        <v>722387.9</v>
      </c>
      <c r="J61" s="2">
        <v>129573.5</v>
      </c>
      <c r="K61" s="2">
        <v>38350.980000000003</v>
      </c>
      <c r="L61" s="2">
        <v>38476.839999999997</v>
      </c>
      <c r="M61" s="2">
        <v>0</v>
      </c>
      <c r="N61" s="2">
        <v>234087.9</v>
      </c>
      <c r="O61" s="2">
        <v>81802.91</v>
      </c>
      <c r="P61" s="2">
        <v>21256.31</v>
      </c>
      <c r="Q61" s="2">
        <v>41148.629999999997</v>
      </c>
      <c r="R61" s="2">
        <v>8195.4060000000009</v>
      </c>
      <c r="S61" s="2">
        <v>71134.632399999988</v>
      </c>
      <c r="T61" s="2">
        <v>0</v>
      </c>
      <c r="U61" s="2">
        <v>62339.43</v>
      </c>
      <c r="V61" s="2">
        <v>344238.1</v>
      </c>
      <c r="W61" s="2">
        <v>281898.7</v>
      </c>
      <c r="X61" s="2">
        <v>0</v>
      </c>
      <c r="Y61" s="2">
        <v>10549.995788839382</v>
      </c>
      <c r="Z61" s="2">
        <v>54186.62</v>
      </c>
      <c r="AA61" s="2">
        <v>45091.89</v>
      </c>
      <c r="AB61" s="2">
        <v>1465030</v>
      </c>
      <c r="AC61" s="2">
        <v>930593.8</v>
      </c>
      <c r="AD61" s="3">
        <f t="shared" si="20"/>
        <v>3.0588918850165352</v>
      </c>
      <c r="AE61" s="3">
        <f t="shared" si="21"/>
        <v>15.878303914091589</v>
      </c>
      <c r="AF61" s="3">
        <f t="shared" si="22"/>
        <v>14.770372475612325</v>
      </c>
      <c r="AG61" s="3">
        <f t="shared" si="23"/>
        <v>2.6493368147068264</v>
      </c>
      <c r="AH61" s="3">
        <f t="shared" si="24"/>
        <v>0.78414693740684027</v>
      </c>
      <c r="AI61" s="3">
        <f t="shared" si="25"/>
        <v>0.78672034579280636</v>
      </c>
      <c r="AJ61" s="3"/>
      <c r="AK61" s="3">
        <f t="shared" si="7"/>
        <v>4.786300372741418</v>
      </c>
      <c r="AL61" s="3">
        <f t="shared" si="8"/>
        <v>1.6725909311174678</v>
      </c>
      <c r="AM61" s="3">
        <f t="shared" si="9"/>
        <v>0.43461915150722069</v>
      </c>
      <c r="AN61" s="3">
        <f t="shared" si="10"/>
        <v>0.84134935255858456</v>
      </c>
      <c r="AO61" s="3">
        <f t="shared" si="11"/>
        <v>0.16756814338787804</v>
      </c>
      <c r="AP61" s="3">
        <f t="shared" si="12"/>
        <v>1.4544609848306711</v>
      </c>
      <c r="AQ61" s="3"/>
      <c r="AR61" s="3">
        <f t="shared" si="13"/>
        <v>1.2746290476589672</v>
      </c>
      <c r="AS61" s="3">
        <f t="shared" si="14"/>
        <v>7.0384968481574548</v>
      </c>
      <c r="AT61" s="3">
        <f t="shared" si="26"/>
        <v>5.7638684138963239</v>
      </c>
      <c r="AU61" s="3"/>
      <c r="AV61" s="3">
        <f t="shared" si="28"/>
        <v>0.21571148605520546</v>
      </c>
      <c r="AW61" s="3">
        <f t="shared" si="16"/>
        <v>1.1079318474111544</v>
      </c>
      <c r="AX61" s="3">
        <f t="shared" si="17"/>
        <v>0.9219755908554651</v>
      </c>
      <c r="AY61" s="3">
        <f t="shared" si="18"/>
        <v>29.954874365899986</v>
      </c>
      <c r="AZ61" s="3">
        <f t="shared" si="19"/>
        <v>19.027474089053097</v>
      </c>
      <c r="BA61" s="6"/>
    </row>
    <row r="62" spans="1:53" x14ac:dyDescent="0.25">
      <c r="A62" s="4">
        <f t="shared" si="6"/>
        <v>2038</v>
      </c>
      <c r="B62" s="4">
        <v>50406</v>
      </c>
      <c r="C62" s="2">
        <v>5074555</v>
      </c>
      <c r="D62" s="2">
        <v>2904083</v>
      </c>
      <c r="E62" s="8">
        <v>45.85059322840096</v>
      </c>
      <c r="F62" s="2">
        <v>75.735075102771461</v>
      </c>
      <c r="G62" s="2">
        <v>22531.443767612745</v>
      </c>
      <c r="H62" s="2">
        <v>805753.3</v>
      </c>
      <c r="I62" s="2">
        <v>747869.2</v>
      </c>
      <c r="J62" s="2">
        <v>133270.6</v>
      </c>
      <c r="K62" s="2">
        <v>39515.339999999997</v>
      </c>
      <c r="L62" s="2">
        <v>39869.040000000001</v>
      </c>
      <c r="M62" s="2">
        <v>0</v>
      </c>
      <c r="N62" s="2">
        <v>242723.6</v>
      </c>
      <c r="O62" s="2">
        <v>84942.18</v>
      </c>
      <c r="P62" s="2">
        <v>21894.03</v>
      </c>
      <c r="Q62" s="2">
        <v>42707.79</v>
      </c>
      <c r="R62" s="2">
        <v>8494.3140000000003</v>
      </c>
      <c r="S62" s="2">
        <v>73790.655999999988</v>
      </c>
      <c r="T62" s="2">
        <v>0</v>
      </c>
      <c r="U62" s="2">
        <v>64681.760000000002</v>
      </c>
      <c r="V62" s="2">
        <v>357172.4</v>
      </c>
      <c r="W62" s="2">
        <v>292490.59999999998</v>
      </c>
      <c r="X62" s="2">
        <v>0</v>
      </c>
      <c r="Y62" s="2">
        <v>10894.652380288146</v>
      </c>
      <c r="Z62" s="2">
        <v>57884.08</v>
      </c>
      <c r="AA62" s="2">
        <v>44904.84</v>
      </c>
      <c r="AB62" s="2">
        <v>1452051</v>
      </c>
      <c r="AC62" s="2">
        <v>917614.6</v>
      </c>
      <c r="AD62" s="3">
        <f t="shared" si="20"/>
        <v>3.0651140249687718</v>
      </c>
      <c r="AE62" s="3">
        <f t="shared" si="21"/>
        <v>15.878304600107793</v>
      </c>
      <c r="AF62" s="3">
        <f t="shared" si="22"/>
        <v>14.737631181453349</v>
      </c>
      <c r="AG62" s="3">
        <f t="shared" si="23"/>
        <v>2.6262519570681566</v>
      </c>
      <c r="AH62" s="3">
        <f t="shared" si="24"/>
        <v>0.7786956688813107</v>
      </c>
      <c r="AI62" s="3">
        <f t="shared" si="25"/>
        <v>0.78566573817802743</v>
      </c>
      <c r="AJ62" s="3"/>
      <c r="AK62" s="3">
        <f t="shared" si="7"/>
        <v>4.78315044373349</v>
      </c>
      <c r="AL62" s="3">
        <f t="shared" si="8"/>
        <v>1.6738843110381108</v>
      </c>
      <c r="AM62" s="3">
        <f t="shared" si="9"/>
        <v>0.43144728946676114</v>
      </c>
      <c r="AN62" s="3">
        <f t="shared" si="10"/>
        <v>0.84160660392881737</v>
      </c>
      <c r="AO62" s="3">
        <f t="shared" si="11"/>
        <v>0.16739032289530806</v>
      </c>
      <c r="AP62" s="3">
        <f t="shared" si="12"/>
        <v>1.4541305789374632</v>
      </c>
      <c r="AQ62" s="3"/>
      <c r="AR62" s="3">
        <f t="shared" si="13"/>
        <v>1.27462920394005</v>
      </c>
      <c r="AS62" s="3">
        <f t="shared" si="14"/>
        <v>7.0384969716556425</v>
      </c>
      <c r="AT62" s="3">
        <f t="shared" si="26"/>
        <v>5.7638669794691353</v>
      </c>
      <c r="AU62" s="3"/>
      <c r="AV62" s="3">
        <f t="shared" si="28"/>
        <v>0.21469177849660009</v>
      </c>
      <c r="AW62" s="3">
        <f t="shared" si="16"/>
        <v>1.1406730245312151</v>
      </c>
      <c r="AX62" s="3">
        <f t="shared" si="17"/>
        <v>0.88490202589192546</v>
      </c>
      <c r="AY62" s="3">
        <f t="shared" si="18"/>
        <v>28.614351406182415</v>
      </c>
      <c r="AZ62" s="3">
        <f t="shared" si="19"/>
        <v>18.08266143533768</v>
      </c>
      <c r="BA62" s="6"/>
    </row>
    <row r="63" spans="1:53" x14ac:dyDescent="0.25">
      <c r="A63" s="4">
        <f t="shared" si="6"/>
        <v>2039</v>
      </c>
      <c r="B63" s="4">
        <v>50771</v>
      </c>
      <c r="C63" s="2">
        <v>5262514</v>
      </c>
      <c r="D63" s="2">
        <v>2952597</v>
      </c>
      <c r="E63" s="8">
        <v>46.193275783428938</v>
      </c>
      <c r="F63" s="2">
        <v>76.547125948320812</v>
      </c>
      <c r="G63" s="2">
        <v>22664.698883468132</v>
      </c>
      <c r="H63" s="2">
        <v>835598</v>
      </c>
      <c r="I63" s="2">
        <v>774061.6</v>
      </c>
      <c r="J63" s="2">
        <v>137114.79999999999</v>
      </c>
      <c r="K63" s="2">
        <v>40722.980000000003</v>
      </c>
      <c r="L63" s="2">
        <v>41297.49</v>
      </c>
      <c r="M63" s="2">
        <v>0</v>
      </c>
      <c r="N63" s="2">
        <v>251602</v>
      </c>
      <c r="O63" s="2">
        <v>88171.94</v>
      </c>
      <c r="P63" s="2">
        <v>22552.66</v>
      </c>
      <c r="Q63" s="2">
        <v>44310.55</v>
      </c>
      <c r="R63" s="2">
        <v>8804.5020000000004</v>
      </c>
      <c r="S63" s="2">
        <v>76505.941800000001</v>
      </c>
      <c r="T63" s="2">
        <v>0</v>
      </c>
      <c r="U63" s="2">
        <v>67077.539999999994</v>
      </c>
      <c r="V63" s="2">
        <v>370401.9</v>
      </c>
      <c r="W63" s="2">
        <v>303324.3</v>
      </c>
      <c r="X63" s="2">
        <v>0</v>
      </c>
      <c r="Y63" s="2">
        <v>11256.438738242698</v>
      </c>
      <c r="Z63" s="2">
        <v>61536.37</v>
      </c>
      <c r="AA63" s="2">
        <v>44579.28</v>
      </c>
      <c r="AB63" s="2">
        <v>1435093</v>
      </c>
      <c r="AC63" s="2">
        <v>900657.5</v>
      </c>
      <c r="AD63" s="3">
        <f t="shared" si="20"/>
        <v>3.0700905133497378</v>
      </c>
      <c r="AE63" s="3">
        <f t="shared" si="21"/>
        <v>15.878304551778864</v>
      </c>
      <c r="AF63" s="3">
        <f t="shared" si="22"/>
        <v>14.708969895377001</v>
      </c>
      <c r="AG63" s="3">
        <f t="shared" si="23"/>
        <v>2.6054999568647226</v>
      </c>
      <c r="AH63" s="3">
        <f t="shared" si="24"/>
        <v>0.77383129052008226</v>
      </c>
      <c r="AI63" s="3">
        <f t="shared" si="25"/>
        <v>0.78474831610899276</v>
      </c>
      <c r="AJ63" s="3"/>
      <c r="AK63" s="3">
        <f t="shared" si="7"/>
        <v>4.781022910342851</v>
      </c>
      <c r="AL63" s="3">
        <f t="shared" si="8"/>
        <v>1.6754718372245661</v>
      </c>
      <c r="AM63" s="3">
        <f t="shared" si="9"/>
        <v>0.42855296917024827</v>
      </c>
      <c r="AN63" s="3">
        <f t="shared" si="10"/>
        <v>0.8420034607033825</v>
      </c>
      <c r="AO63" s="3">
        <f t="shared" si="11"/>
        <v>0.16730600621680058</v>
      </c>
      <c r="AP63" s="3">
        <f t="shared" si="12"/>
        <v>1.4537907509604724</v>
      </c>
      <c r="AQ63" s="3"/>
      <c r="AR63" s="3">
        <f t="shared" si="13"/>
        <v>1.2746291981360998</v>
      </c>
      <c r="AS63" s="3">
        <f t="shared" si="14"/>
        <v>7.0384971897461934</v>
      </c>
      <c r="AT63" s="3">
        <f t="shared" si="26"/>
        <v>5.7638668514706088</v>
      </c>
      <c r="AU63" s="3"/>
      <c r="AV63" s="3">
        <f t="shared" si="28"/>
        <v>0.21389850436963584</v>
      </c>
      <c r="AW63" s="3">
        <f t="shared" si="16"/>
        <v>1.1693340863321218</v>
      </c>
      <c r="AX63" s="3">
        <f t="shared" si="17"/>
        <v>0.84710995543194756</v>
      </c>
      <c r="AY63" s="3">
        <f t="shared" si="18"/>
        <v>27.270103224428478</v>
      </c>
      <c r="AZ63" s="3">
        <f t="shared" si="19"/>
        <v>17.114586298487758</v>
      </c>
      <c r="BA63" s="6"/>
    </row>
    <row r="64" spans="1:53" x14ac:dyDescent="0.25">
      <c r="A64" s="4">
        <f t="shared" si="6"/>
        <v>2040</v>
      </c>
      <c r="B64" s="4">
        <v>51136</v>
      </c>
      <c r="C64" s="2">
        <v>5454650</v>
      </c>
      <c r="D64" s="2">
        <v>3000389</v>
      </c>
      <c r="E64" s="8">
        <v>46.531970790036056</v>
      </c>
      <c r="F64" s="2">
        <v>77.367138253943665</v>
      </c>
      <c r="G64" s="2">
        <v>22788.499911288643</v>
      </c>
      <c r="H64" s="2">
        <v>866105.9</v>
      </c>
      <c r="I64" s="2">
        <v>800883.3</v>
      </c>
      <c r="J64" s="2">
        <v>141034.6</v>
      </c>
      <c r="K64" s="2">
        <v>41974.59</v>
      </c>
      <c r="L64" s="2">
        <v>42768.6</v>
      </c>
      <c r="M64" s="2">
        <v>0</v>
      </c>
      <c r="N64" s="2">
        <v>260706.7</v>
      </c>
      <c r="O64" s="2">
        <v>91480.49</v>
      </c>
      <c r="P64" s="2">
        <v>23232.22</v>
      </c>
      <c r="Q64" s="2">
        <v>45951.86</v>
      </c>
      <c r="R64" s="2">
        <v>9126.4509999999991</v>
      </c>
      <c r="S64" s="2">
        <v>79280.358500000002</v>
      </c>
      <c r="T64" s="2">
        <v>0</v>
      </c>
      <c r="U64" s="2">
        <v>69526.559999999998</v>
      </c>
      <c r="V64" s="2">
        <v>383925.4</v>
      </c>
      <c r="W64" s="2">
        <v>314398.8</v>
      </c>
      <c r="X64" s="2">
        <v>0</v>
      </c>
      <c r="Y64" s="2">
        <v>11635.366813865803</v>
      </c>
      <c r="Z64" s="2">
        <v>65222.55</v>
      </c>
      <c r="AA64" s="2">
        <v>44115.82</v>
      </c>
      <c r="AB64" s="2">
        <v>1413987</v>
      </c>
      <c r="AC64" s="2">
        <v>879550.8</v>
      </c>
      <c r="AD64" s="3">
        <f t="shared" si="20"/>
        <v>3.0740739450335273</v>
      </c>
      <c r="AE64" s="3">
        <f t="shared" si="21"/>
        <v>15.878303832509877</v>
      </c>
      <c r="AF64" s="3">
        <f t="shared" si="22"/>
        <v>14.682579083900892</v>
      </c>
      <c r="AG64" s="3">
        <f t="shared" si="23"/>
        <v>2.5855847762917876</v>
      </c>
      <c r="AH64" s="3">
        <f t="shared" si="24"/>
        <v>0.76951940087814985</v>
      </c>
      <c r="AI64" s="3">
        <f t="shared" si="25"/>
        <v>0.78407597187720568</v>
      </c>
      <c r="AJ64" s="3"/>
      <c r="AK64" s="3">
        <f t="shared" si="7"/>
        <v>4.7795312256515086</v>
      </c>
      <c r="AL64" s="3">
        <f t="shared" si="8"/>
        <v>1.6771101720550357</v>
      </c>
      <c r="AM64" s="3">
        <f t="shared" si="9"/>
        <v>0.42591586994582603</v>
      </c>
      <c r="AN64" s="3">
        <f t="shared" si="10"/>
        <v>0.84243462000311664</v>
      </c>
      <c r="AO64" s="3">
        <f t="shared" si="11"/>
        <v>0.16731506146132197</v>
      </c>
      <c r="AP64" s="3">
        <f t="shared" si="12"/>
        <v>1.453445381463522</v>
      </c>
      <c r="AQ64" s="3"/>
      <c r="AR64" s="3">
        <f t="shared" si="13"/>
        <v>1.2746291696075824</v>
      </c>
      <c r="AS64" s="3">
        <f t="shared" si="14"/>
        <v>7.038497428799281</v>
      </c>
      <c r="AT64" s="3">
        <f t="shared" si="26"/>
        <v>5.7638675258724206</v>
      </c>
      <c r="AU64" s="3"/>
      <c r="AV64" s="3">
        <f t="shared" si="28"/>
        <v>0.21331096979395198</v>
      </c>
      <c r="AW64" s="3">
        <f t="shared" si="16"/>
        <v>1.1957238319598875</v>
      </c>
      <c r="AX64" s="3">
        <f t="shared" si="17"/>
        <v>0.80877453182147341</v>
      </c>
      <c r="AY64" s="3">
        <f t="shared" si="18"/>
        <v>25.92259815020212</v>
      </c>
      <c r="AZ64" s="3">
        <f t="shared" si="19"/>
        <v>16.124788941545287</v>
      </c>
    </row>
    <row r="65" spans="1:52" x14ac:dyDescent="0.25">
      <c r="A65" s="4">
        <f t="shared" si="6"/>
        <v>2041</v>
      </c>
      <c r="B65" s="4">
        <v>51502</v>
      </c>
      <c r="C65" s="2">
        <v>5653721</v>
      </c>
      <c r="D65" s="2">
        <v>3048912</v>
      </c>
      <c r="E65" s="8">
        <v>46.868129207363943</v>
      </c>
      <c r="F65" s="2">
        <v>78.195355247106093</v>
      </c>
      <c r="G65" s="2">
        <v>22914.08043918779</v>
      </c>
      <c r="H65" s="2">
        <v>897715</v>
      </c>
      <c r="I65" s="2">
        <v>828582.9</v>
      </c>
      <c r="J65" s="2">
        <v>145044.79999999999</v>
      </c>
      <c r="K65" s="2">
        <v>43273.93</v>
      </c>
      <c r="L65" s="2">
        <v>44300.82</v>
      </c>
      <c r="M65" s="2">
        <v>0</v>
      </c>
      <c r="N65" s="2">
        <v>270090.40000000002</v>
      </c>
      <c r="O65" s="2">
        <v>94878.58</v>
      </c>
      <c r="P65" s="2">
        <v>23932.6</v>
      </c>
      <c r="Q65" s="2">
        <v>47637.46</v>
      </c>
      <c r="R65" s="2">
        <v>9457.3209999999999</v>
      </c>
      <c r="S65" s="2">
        <v>82153.606700000004</v>
      </c>
      <c r="T65" s="2">
        <v>0</v>
      </c>
      <c r="U65" s="2">
        <v>72063.98</v>
      </c>
      <c r="V65" s="2">
        <v>397937</v>
      </c>
      <c r="W65" s="2">
        <v>325873</v>
      </c>
      <c r="X65" s="2">
        <v>0</v>
      </c>
      <c r="Y65" s="2">
        <v>12030.803506008928</v>
      </c>
      <c r="Z65" s="2">
        <v>69132.13</v>
      </c>
      <c r="AA65" s="2">
        <v>43512.03</v>
      </c>
      <c r="AB65" s="2">
        <v>1388367</v>
      </c>
      <c r="AC65" s="2">
        <v>853930.7</v>
      </c>
      <c r="AD65" s="3">
        <f t="shared" si="20"/>
        <v>3.0772581360366114</v>
      </c>
      <c r="AE65" s="3">
        <f t="shared" si="21"/>
        <v>15.878303863950839</v>
      </c>
      <c r="AF65" s="3">
        <f t="shared" si="22"/>
        <v>14.655532170759752</v>
      </c>
      <c r="AG65" s="3">
        <f t="shared" si="23"/>
        <v>2.5654750207871944</v>
      </c>
      <c r="AH65" s="3">
        <f t="shared" si="24"/>
        <v>0.7654061811681192</v>
      </c>
      <c r="AI65" s="3">
        <f t="shared" si="25"/>
        <v>0.78356926349920697</v>
      </c>
      <c r="AJ65" s="3"/>
      <c r="AK65" s="3">
        <f t="shared" si="7"/>
        <v>4.7772148643344803</v>
      </c>
      <c r="AL65" s="3">
        <f t="shared" si="8"/>
        <v>1.6781616920962319</v>
      </c>
      <c r="AM65" s="3">
        <f t="shared" si="9"/>
        <v>0.42330705742289015</v>
      </c>
      <c r="AN65" s="3">
        <f t="shared" si="10"/>
        <v>0.8425859712568059</v>
      </c>
      <c r="AO65" s="3">
        <f t="shared" si="11"/>
        <v>0.16727604704936802</v>
      </c>
      <c r="AP65" s="3">
        <f t="shared" si="12"/>
        <v>1.4530891549123135</v>
      </c>
      <c r="AQ65" s="3"/>
      <c r="AR65" s="3">
        <f t="shared" si="13"/>
        <v>1.2746292220645483</v>
      </c>
      <c r="AS65" s="3">
        <f t="shared" si="14"/>
        <v>7.0384973011579453</v>
      </c>
      <c r="AT65" s="3">
        <f t="shared" si="26"/>
        <v>5.7638677253440695</v>
      </c>
      <c r="AU65" s="3"/>
      <c r="AV65" s="3">
        <f t="shared" si="28"/>
        <v>0.21279443230412196</v>
      </c>
      <c r="AW65" s="3">
        <f t="shared" si="16"/>
        <v>1.2227722238150769</v>
      </c>
      <c r="AX65" s="3">
        <f t="shared" si="17"/>
        <v>0.76961756690858996</v>
      </c>
      <c r="AY65" s="3">
        <f t="shared" si="18"/>
        <v>24.556694608736439</v>
      </c>
      <c r="AZ65" s="3">
        <f t="shared" si="19"/>
        <v>15.103870530576234</v>
      </c>
    </row>
    <row r="66" spans="1:52" x14ac:dyDescent="0.25">
      <c r="A66" s="4">
        <f t="shared" si="6"/>
        <v>2042</v>
      </c>
      <c r="B66" s="4">
        <v>51867</v>
      </c>
      <c r="C66" s="2">
        <v>5859126</v>
      </c>
      <c r="D66" s="2">
        <v>3097727</v>
      </c>
      <c r="E66" s="8">
        <v>47.201921517821667</v>
      </c>
      <c r="F66" s="2">
        <v>79.03198123668696</v>
      </c>
      <c r="G66" s="2">
        <v>23037.864301063582</v>
      </c>
      <c r="H66" s="2">
        <v>930329.8</v>
      </c>
      <c r="I66" s="2">
        <v>857113.4</v>
      </c>
      <c r="J66" s="2">
        <v>149126.70000000001</v>
      </c>
      <c r="K66" s="2">
        <v>44623.87</v>
      </c>
      <c r="L66" s="2">
        <v>45891.09</v>
      </c>
      <c r="M66" s="2">
        <v>0</v>
      </c>
      <c r="N66" s="2">
        <v>279759.40000000002</v>
      </c>
      <c r="O66" s="2">
        <v>98378.49</v>
      </c>
      <c r="P66" s="2">
        <v>24653.91</v>
      </c>
      <c r="Q66" s="2">
        <v>49373.64</v>
      </c>
      <c r="R66" s="2">
        <v>9794.4</v>
      </c>
      <c r="S66" s="2">
        <v>85117.108700000012</v>
      </c>
      <c r="T66" s="2">
        <v>0</v>
      </c>
      <c r="U66" s="2">
        <v>74682.13</v>
      </c>
      <c r="V66" s="2">
        <v>412394.4</v>
      </c>
      <c r="W66" s="2">
        <v>337712.3</v>
      </c>
      <c r="X66" s="2">
        <v>0</v>
      </c>
      <c r="Y66" s="2">
        <v>12441.807442214991</v>
      </c>
      <c r="Z66" s="2">
        <v>73216.44</v>
      </c>
      <c r="AA66" s="2">
        <v>42759.01</v>
      </c>
      <c r="AB66" s="2">
        <v>1357909</v>
      </c>
      <c r="AC66" s="2">
        <v>823473.2</v>
      </c>
      <c r="AD66" s="3">
        <f t="shared" si="20"/>
        <v>3.0798059878980126</v>
      </c>
      <c r="AE66" s="3">
        <f t="shared" si="21"/>
        <v>15.878303351045872</v>
      </c>
      <c r="AF66" s="3">
        <f t="shared" si="22"/>
        <v>14.628690354158623</v>
      </c>
      <c r="AG66" s="3">
        <f t="shared" si="23"/>
        <v>2.5452038409824267</v>
      </c>
      <c r="AH66" s="3">
        <f t="shared" si="24"/>
        <v>0.76161308017612184</v>
      </c>
      <c r="AI66" s="3">
        <f t="shared" si="25"/>
        <v>0.78324122061891144</v>
      </c>
      <c r="AJ66" s="3"/>
      <c r="AK66" s="3">
        <f t="shared" si="7"/>
        <v>4.7747633350093519</v>
      </c>
      <c r="AL66" s="3">
        <f t="shared" si="8"/>
        <v>1.6790642495143473</v>
      </c>
      <c r="AM66" s="3">
        <f t="shared" si="9"/>
        <v>0.42077794537956686</v>
      </c>
      <c r="AN66" s="3">
        <f t="shared" si="10"/>
        <v>0.84267926649810909</v>
      </c>
      <c r="AO66" s="3">
        <f t="shared" si="11"/>
        <v>0.16716486383805365</v>
      </c>
      <c r="AP66" s="3">
        <f t="shared" si="12"/>
        <v>1.4527270569023436</v>
      </c>
      <c r="AQ66" s="3"/>
      <c r="AR66" s="3">
        <f t="shared" si="13"/>
        <v>1.2746291853085256</v>
      </c>
      <c r="AS66" s="3">
        <f t="shared" si="14"/>
        <v>7.038496867962901</v>
      </c>
      <c r="AT66" s="3">
        <f t="shared" si="26"/>
        <v>5.7638681946761343</v>
      </c>
      <c r="AU66" s="3"/>
      <c r="AV66" s="3">
        <f t="shared" si="28"/>
        <v>0.21234920433892346</v>
      </c>
      <c r="AW66" s="3">
        <f t="shared" si="16"/>
        <v>1.2496136795829276</v>
      </c>
      <c r="AX66" s="3">
        <f t="shared" si="17"/>
        <v>0.72978478360083054</v>
      </c>
      <c r="AY66" s="3">
        <f t="shared" si="18"/>
        <v>23.175965152481787</v>
      </c>
      <c r="AZ66" s="3">
        <f t="shared" si="19"/>
        <v>14.054539875059865</v>
      </c>
    </row>
    <row r="67" spans="1:52" x14ac:dyDescent="0.25">
      <c r="A67" s="4">
        <f t="shared" si="6"/>
        <v>2043</v>
      </c>
      <c r="B67" s="4">
        <v>52232</v>
      </c>
      <c r="C67" s="2">
        <v>6070006</v>
      </c>
      <c r="D67" s="2">
        <v>3146294</v>
      </c>
      <c r="E67" s="8">
        <v>47.535253591075509</v>
      </c>
      <c r="F67" s="2">
        <v>79.877182148287375</v>
      </c>
      <c r="G67" s="2">
        <v>23156.6120790883</v>
      </c>
      <c r="H67" s="2">
        <v>963814</v>
      </c>
      <c r="I67" s="2">
        <v>886516.9</v>
      </c>
      <c r="J67" s="2">
        <v>153363.9</v>
      </c>
      <c r="K67" s="2">
        <v>46028.14</v>
      </c>
      <c r="L67" s="2">
        <v>47539.54</v>
      </c>
      <c r="M67" s="2">
        <v>0</v>
      </c>
      <c r="N67" s="2">
        <v>289718.2</v>
      </c>
      <c r="O67" s="2">
        <v>101990.2</v>
      </c>
      <c r="P67" s="2">
        <v>25397.54</v>
      </c>
      <c r="Q67" s="2">
        <v>51164.56</v>
      </c>
      <c r="R67" s="2">
        <v>10138.15</v>
      </c>
      <c r="S67" s="2">
        <v>88160.364700000006</v>
      </c>
      <c r="T67" s="2">
        <v>0</v>
      </c>
      <c r="U67" s="2">
        <v>77370.070000000007</v>
      </c>
      <c r="V67" s="2">
        <v>427237.2</v>
      </c>
      <c r="W67" s="2">
        <v>349867.1</v>
      </c>
      <c r="X67" s="2">
        <v>0</v>
      </c>
      <c r="Y67" s="2">
        <v>12867.430414998786</v>
      </c>
      <c r="Z67" s="2">
        <v>77297.05</v>
      </c>
      <c r="AA67" s="2">
        <v>41848.660000000003</v>
      </c>
      <c r="AB67" s="2">
        <v>1322461</v>
      </c>
      <c r="AC67" s="2">
        <v>788024.8</v>
      </c>
      <c r="AD67" s="3">
        <f t="shared" si="20"/>
        <v>3.0818456906906135</v>
      </c>
      <c r="AE67" s="3">
        <f t="shared" si="21"/>
        <v>15.878303909419529</v>
      </c>
      <c r="AF67" s="3">
        <f t="shared" si="22"/>
        <v>14.604876832082208</v>
      </c>
      <c r="AG67" s="3">
        <f t="shared" si="23"/>
        <v>2.5265856409367635</v>
      </c>
      <c r="AH67" s="3">
        <f t="shared" si="24"/>
        <v>0.75828821256519352</v>
      </c>
      <c r="AI67" s="3">
        <f t="shared" si="25"/>
        <v>0.78318769371891894</v>
      </c>
      <c r="AJ67" s="3"/>
      <c r="AK67" s="3">
        <f t="shared" si="7"/>
        <v>4.7729475061474407</v>
      </c>
      <c r="AL67" s="3">
        <f t="shared" si="8"/>
        <v>1.6802322765414071</v>
      </c>
      <c r="AM67" s="3">
        <f t="shared" si="9"/>
        <v>0.418410459561325</v>
      </c>
      <c r="AN67" s="3">
        <f t="shared" si="10"/>
        <v>0.84290789827884849</v>
      </c>
      <c r="AO67" s="3">
        <f t="shared" si="11"/>
        <v>0.16702042798639738</v>
      </c>
      <c r="AP67" s="3">
        <f t="shared" si="12"/>
        <v>1.4523933699571303</v>
      </c>
      <c r="AQ67" s="3"/>
      <c r="AR67" s="3">
        <f t="shared" si="13"/>
        <v>1.2746292178294389</v>
      </c>
      <c r="AS67" s="3">
        <f t="shared" si="14"/>
        <v>7.0384971612878138</v>
      </c>
      <c r="AT67" s="3">
        <f t="shared" si="26"/>
        <v>5.7638674492249269</v>
      </c>
      <c r="AU67" s="3"/>
      <c r="AV67" s="3">
        <f t="shared" si="28"/>
        <v>0.21198381706704714</v>
      </c>
      <c r="AW67" s="3">
        <f t="shared" si="16"/>
        <v>1.2734262536149059</v>
      </c>
      <c r="AX67" s="3">
        <f t="shared" si="17"/>
        <v>0.68943358540337529</v>
      </c>
      <c r="AY67" s="3">
        <f t="shared" si="18"/>
        <v>21.786815367233576</v>
      </c>
      <c r="AZ67" s="3">
        <f t="shared" si="19"/>
        <v>12.982273823123075</v>
      </c>
    </row>
    <row r="68" spans="1:52" x14ac:dyDescent="0.25">
      <c r="A68" s="4">
        <f t="shared" si="6"/>
        <v>2044</v>
      </c>
      <c r="B68" s="4">
        <v>52597</v>
      </c>
      <c r="C68" s="2">
        <v>6286684</v>
      </c>
      <c r="D68" s="2">
        <v>3194711</v>
      </c>
      <c r="E68" s="8">
        <v>47.865557316697974</v>
      </c>
      <c r="F68" s="2">
        <v>80.731087866831032</v>
      </c>
      <c r="G68" s="2">
        <v>23270.974774793034</v>
      </c>
      <c r="H68" s="2">
        <v>998218.8</v>
      </c>
      <c r="I68" s="2">
        <v>916830.9</v>
      </c>
      <c r="J68" s="2">
        <v>157829.29999999999</v>
      </c>
      <c r="K68" s="2">
        <v>47460.35</v>
      </c>
      <c r="L68" s="2">
        <v>49246.8</v>
      </c>
      <c r="M68" s="2">
        <v>0</v>
      </c>
      <c r="N68" s="2">
        <v>299938.2</v>
      </c>
      <c r="O68" s="2">
        <v>105708</v>
      </c>
      <c r="P68" s="2">
        <v>26165.16</v>
      </c>
      <c r="Q68" s="2">
        <v>53006.81</v>
      </c>
      <c r="R68" s="2">
        <v>10490.97</v>
      </c>
      <c r="S68" s="2">
        <v>91285.814400000003</v>
      </c>
      <c r="T68" s="2">
        <v>0</v>
      </c>
      <c r="U68" s="2">
        <v>80131.91</v>
      </c>
      <c r="V68" s="2">
        <v>442488.1</v>
      </c>
      <c r="W68" s="2">
        <v>362356.2</v>
      </c>
      <c r="X68" s="2">
        <v>0</v>
      </c>
      <c r="Y68" s="2">
        <v>13281.403229740958</v>
      </c>
      <c r="Z68" s="2">
        <v>81387.94</v>
      </c>
      <c r="AA68" s="2">
        <v>40777.769999999997</v>
      </c>
      <c r="AB68" s="2">
        <v>1281851</v>
      </c>
      <c r="AC68" s="2">
        <v>747414.7</v>
      </c>
      <c r="AD68" s="3">
        <f t="shared" si="20"/>
        <v>3.0834761856871391</v>
      </c>
      <c r="AE68" s="3">
        <f t="shared" si="21"/>
        <v>15.878304047093826</v>
      </c>
      <c r="AF68" s="3">
        <f t="shared" si="22"/>
        <v>14.583696269766383</v>
      </c>
      <c r="AG68" s="3">
        <f t="shared" si="23"/>
        <v>2.5105333749875132</v>
      </c>
      <c r="AH68" s="3">
        <f t="shared" si="24"/>
        <v>0.75493455691426514</v>
      </c>
      <c r="AI68" s="3">
        <f t="shared" si="25"/>
        <v>0.78335096849149721</v>
      </c>
      <c r="AJ68" s="3"/>
      <c r="AK68" s="3">
        <f t="shared" si="7"/>
        <v>4.7710080544846853</v>
      </c>
      <c r="AL68" s="3">
        <f t="shared" si="8"/>
        <v>1.6814587785866126</v>
      </c>
      <c r="AM68" s="3">
        <f t="shared" si="9"/>
        <v>0.41619970082797225</v>
      </c>
      <c r="AN68" s="3">
        <f t="shared" si="10"/>
        <v>0.8431600824854566</v>
      </c>
      <c r="AO68" s="3">
        <f t="shared" si="11"/>
        <v>0.16687605103103639</v>
      </c>
      <c r="AP68" s="3">
        <f t="shared" si="12"/>
        <v>1.4520503082388108</v>
      </c>
      <c r="AQ68" s="3"/>
      <c r="AR68" s="3">
        <f t="shared" si="13"/>
        <v>1.274629200386086</v>
      </c>
      <c r="AS68" s="3">
        <f t="shared" si="14"/>
        <v>7.0384975608762899</v>
      </c>
      <c r="AT68" s="3">
        <f t="shared" si="26"/>
        <v>5.7638685195565742</v>
      </c>
      <c r="AU68" s="3"/>
      <c r="AV68" s="3">
        <f t="shared" si="28"/>
        <v>0.21126245934646878</v>
      </c>
      <c r="AW68" s="3">
        <f t="shared" si="16"/>
        <v>1.2946084135929212</v>
      </c>
      <c r="AX68" s="3">
        <f t="shared" si="17"/>
        <v>0.64863718297277217</v>
      </c>
      <c r="AY68" s="3">
        <f t="shared" si="18"/>
        <v>20.389938479490937</v>
      </c>
      <c r="AZ68" s="3">
        <f t="shared" si="19"/>
        <v>11.888854283116505</v>
      </c>
    </row>
    <row r="69" spans="1:52" x14ac:dyDescent="0.25">
      <c r="A69" s="4">
        <f t="shared" si="6"/>
        <v>2045</v>
      </c>
      <c r="B69" s="4">
        <v>52963</v>
      </c>
      <c r="C69" s="2">
        <v>6509979</v>
      </c>
      <c r="D69" s="2">
        <v>3243317</v>
      </c>
      <c r="E69" s="8">
        <v>48.194210391589507</v>
      </c>
      <c r="F69" s="2">
        <v>81.593924855748099</v>
      </c>
      <c r="G69" s="2">
        <v>23384.026172666843</v>
      </c>
      <c r="H69" s="2">
        <v>1033674</v>
      </c>
      <c r="I69" s="2">
        <v>948081.9</v>
      </c>
      <c r="J69" s="2">
        <v>162484.29999999999</v>
      </c>
      <c r="K69" s="2">
        <v>48918.86</v>
      </c>
      <c r="L69" s="2">
        <v>51023.360000000001</v>
      </c>
      <c r="M69" s="2">
        <v>0</v>
      </c>
      <c r="N69" s="2">
        <v>310428.79999999999</v>
      </c>
      <c r="O69" s="2">
        <v>109531.3</v>
      </c>
      <c r="P69" s="2">
        <v>26956.33</v>
      </c>
      <c r="Q69" s="2">
        <v>54901.04</v>
      </c>
      <c r="R69" s="2">
        <v>10854.7</v>
      </c>
      <c r="S69" s="2">
        <v>94505.68789999999</v>
      </c>
      <c r="T69" s="2">
        <v>0</v>
      </c>
      <c r="U69" s="2">
        <v>82978.09</v>
      </c>
      <c r="V69" s="2">
        <v>458204.7</v>
      </c>
      <c r="W69" s="2">
        <v>375226.6</v>
      </c>
      <c r="X69" s="2">
        <v>0</v>
      </c>
      <c r="Y69" s="2">
        <v>13679.710153547328</v>
      </c>
      <c r="Z69" s="2">
        <v>85592.13</v>
      </c>
      <c r="AA69" s="2">
        <v>39542.29</v>
      </c>
      <c r="AB69" s="2">
        <v>1235801</v>
      </c>
      <c r="AC69" s="2">
        <v>701364.8</v>
      </c>
      <c r="AD69" s="3">
        <f t="shared" si="20"/>
        <v>3.084780524413524</v>
      </c>
      <c r="AE69" s="3">
        <f t="shared" ref="AE69:AE100" si="29">100*H69/$C69</f>
        <v>15.878300068249068</v>
      </c>
      <c r="AF69" s="3">
        <f t="shared" ref="AF69:AF100" si="30">100*I69/$C69</f>
        <v>14.563517025170126</v>
      </c>
      <c r="AG69" s="3">
        <f t="shared" ref="AG69:AG100" si="31">100*J69/$C69</f>
        <v>2.4959266381658063</v>
      </c>
      <c r="AH69" s="3">
        <f t="shared" ref="AH69:AH100" si="32">100*K69/$C69</f>
        <v>0.7514442058876073</v>
      </c>
      <c r="AI69" s="3">
        <f t="shared" ref="AI69:AI100" si="33">100*L69/$C69</f>
        <v>0.78377149910929056</v>
      </c>
      <c r="AJ69" s="3"/>
      <c r="AK69" s="3">
        <f t="shared" si="7"/>
        <v>4.768506933739725</v>
      </c>
      <c r="AL69" s="3">
        <f t="shared" si="8"/>
        <v>1.6825138760048228</v>
      </c>
      <c r="AM69" s="3">
        <f t="shared" si="9"/>
        <v>0.41407706537916633</v>
      </c>
      <c r="AN69" s="3">
        <f t="shared" si="10"/>
        <v>0.8433366682135226</v>
      </c>
      <c r="AO69" s="3">
        <f t="shared" si="11"/>
        <v>0.16673940115628638</v>
      </c>
      <c r="AP69" s="3">
        <f t="shared" si="12"/>
        <v>1.4517049578808163</v>
      </c>
      <c r="AQ69" s="3"/>
      <c r="AR69" s="3">
        <f t="shared" si="13"/>
        <v>1.2746291501093936</v>
      </c>
      <c r="AS69" s="3">
        <f t="shared" si="14"/>
        <v>7.0384973592080708</v>
      </c>
      <c r="AT69" s="3">
        <f t="shared" si="26"/>
        <v>5.7638680554883512</v>
      </c>
      <c r="AU69" s="3"/>
      <c r="AV69" s="3">
        <f t="shared" si="28"/>
        <v>0.21013447437460747</v>
      </c>
      <c r="AW69" s="3">
        <f t="shared" si="16"/>
        <v>1.3147835039099205</v>
      </c>
      <c r="AX69" s="3">
        <f t="shared" si="17"/>
        <v>0.60741040792911927</v>
      </c>
      <c r="AY69" s="3">
        <f t="shared" si="18"/>
        <v>18.983179515632845</v>
      </c>
      <c r="AZ69" s="3">
        <f t="shared" si="19"/>
        <v>10.773687595612827</v>
      </c>
    </row>
    <row r="70" spans="1:52" x14ac:dyDescent="0.25">
      <c r="A70" s="4">
        <f t="shared" ref="A70:A121" si="34">YEAR(B70)</f>
        <v>2046</v>
      </c>
      <c r="B70" s="4">
        <v>53328</v>
      </c>
      <c r="C70" s="2">
        <v>6741617</v>
      </c>
      <c r="D70" s="2">
        <v>3292863</v>
      </c>
      <c r="E70" s="8">
        <v>48.519644428042319</v>
      </c>
      <c r="F70" s="2">
        <v>82.465770893340647</v>
      </c>
      <c r="G70" s="2">
        <v>23498.366416119639</v>
      </c>
      <c r="H70" s="2">
        <v>1070454</v>
      </c>
      <c r="I70" s="2">
        <v>980378.2</v>
      </c>
      <c r="J70" s="2">
        <v>167292.20000000001</v>
      </c>
      <c r="K70" s="2">
        <v>50403.29</v>
      </c>
      <c r="L70" s="2">
        <v>52871</v>
      </c>
      <c r="M70" s="2">
        <v>0</v>
      </c>
      <c r="N70" s="2">
        <v>321233.8</v>
      </c>
      <c r="O70" s="2">
        <v>113474.8</v>
      </c>
      <c r="P70" s="2">
        <v>27770.28</v>
      </c>
      <c r="Q70" s="2">
        <v>56855.47</v>
      </c>
      <c r="R70" s="2">
        <v>11229.18</v>
      </c>
      <c r="S70" s="2">
        <v>97844.246699999989</v>
      </c>
      <c r="T70" s="2">
        <v>0</v>
      </c>
      <c r="U70" s="2">
        <v>85930.61</v>
      </c>
      <c r="V70" s="2">
        <v>474508.5</v>
      </c>
      <c r="W70" s="2">
        <v>388577.9</v>
      </c>
      <c r="X70" s="2">
        <v>0</v>
      </c>
      <c r="Y70" s="2">
        <v>14059.80374774894</v>
      </c>
      <c r="Z70" s="2">
        <v>90075.82</v>
      </c>
      <c r="AA70" s="2">
        <v>38134.65</v>
      </c>
      <c r="AB70" s="2">
        <v>1183860</v>
      </c>
      <c r="AC70" s="2">
        <v>649423.69999999995</v>
      </c>
      <c r="AD70" s="3">
        <f t="shared" si="20"/>
        <v>3.0858244976335185</v>
      </c>
      <c r="AE70" s="3">
        <f t="shared" si="29"/>
        <v>15.878297447036816</v>
      </c>
      <c r="AF70" s="3">
        <f t="shared" si="30"/>
        <v>14.542181794071066</v>
      </c>
      <c r="AG70" s="3">
        <f t="shared" si="31"/>
        <v>2.4814847832500724</v>
      </c>
      <c r="AH70" s="3">
        <f t="shared" si="32"/>
        <v>0.7476439257821974</v>
      </c>
      <c r="AI70" s="3">
        <f t="shared" si="33"/>
        <v>0.78424805206228709</v>
      </c>
      <c r="AJ70" s="3"/>
      <c r="AK70" s="3">
        <f t="shared" ref="AK70:AK116" si="35">100*N70/$C70</f>
        <v>4.7649369580028056</v>
      </c>
      <c r="AL70" s="3">
        <f t="shared" ref="AL70:AL116" si="36">100*O70/$C70</f>
        <v>1.6831985560734168</v>
      </c>
      <c r="AM70" s="3">
        <f t="shared" ref="AM70:AM116" si="37">100*P70/$C70</f>
        <v>0.41192313357463056</v>
      </c>
      <c r="AN70" s="3">
        <f t="shared" ref="AN70:AN116" si="38">100*Q70/$C70</f>
        <v>0.84335063828158729</v>
      </c>
      <c r="AO70" s="3">
        <f t="shared" ref="AO70:AO116" si="39">100*R70/$C70</f>
        <v>0.16656508371804568</v>
      </c>
      <c r="AP70" s="3">
        <f t="shared" ref="AP70:AP116" si="40">100*S70/$C70</f>
        <v>1.4513468608495554</v>
      </c>
      <c r="AQ70" s="3"/>
      <c r="AR70" s="3">
        <f t="shared" ref="AR70:AR116" si="41">100*U70/$C70</f>
        <v>1.2746290689607553</v>
      </c>
      <c r="AS70" s="3">
        <f t="shared" ref="AS70:AS116" si="42">100*V70/$C70</f>
        <v>7.0384968472697276</v>
      </c>
      <c r="AT70" s="3">
        <f t="shared" ref="AT70:AT116" si="43">100*W70/$C70</f>
        <v>5.7638679266413382</v>
      </c>
      <c r="AU70" s="3"/>
      <c r="AV70" s="3">
        <f t="shared" ref="AV70:AV116" si="44">100*Y70/$C70</f>
        <v>0.2085523954824034</v>
      </c>
      <c r="AW70" s="3">
        <f t="shared" ref="AW70:AW116" si="45">100*Z70/$C70</f>
        <v>1.3361159496304817</v>
      </c>
      <c r="AX70" s="3">
        <f t="shared" ref="AX70:AX116" si="46">100*AA70/$C70</f>
        <v>0.56566028595216844</v>
      </c>
      <c r="AY70" s="3">
        <f t="shared" ref="AY70:AY116" si="47">100*AB70/$C70</f>
        <v>17.560475476432433</v>
      </c>
      <c r="AZ70" s="3">
        <f t="shared" ref="AZ70:AZ116" si="48">100*AC70/$C70</f>
        <v>9.6330553930904106</v>
      </c>
    </row>
    <row r="71" spans="1:52" x14ac:dyDescent="0.25">
      <c r="A71" s="4">
        <f t="shared" si="34"/>
        <v>2047</v>
      </c>
      <c r="B71" s="4">
        <v>53693</v>
      </c>
      <c r="C71" s="2">
        <v>6980816</v>
      </c>
      <c r="D71" s="2">
        <v>3342841</v>
      </c>
      <c r="E71" s="8">
        <v>48.841714989195438</v>
      </c>
      <c r="F71" s="2">
        <v>83.346802463857216</v>
      </c>
      <c r="G71" s="2">
        <v>23611.220400728678</v>
      </c>
      <c r="H71" s="2">
        <v>1108435</v>
      </c>
      <c r="I71" s="2">
        <v>1013718</v>
      </c>
      <c r="J71" s="2">
        <v>172294.5</v>
      </c>
      <c r="K71" s="2">
        <v>51912.35</v>
      </c>
      <c r="L71" s="2">
        <v>54787.12</v>
      </c>
      <c r="M71" s="2">
        <v>0</v>
      </c>
      <c r="N71" s="2">
        <v>332359.09999999998</v>
      </c>
      <c r="O71" s="2">
        <v>117549.8</v>
      </c>
      <c r="P71" s="2">
        <v>28607.89</v>
      </c>
      <c r="Q71" s="2">
        <v>58875.38</v>
      </c>
      <c r="R71" s="2">
        <v>11614.44</v>
      </c>
      <c r="S71" s="2">
        <v>101292.6603</v>
      </c>
      <c r="T71" s="2">
        <v>0</v>
      </c>
      <c r="U71" s="2">
        <v>88979.51</v>
      </c>
      <c r="V71" s="2">
        <v>491344.5</v>
      </c>
      <c r="W71" s="2">
        <v>402365</v>
      </c>
      <c r="X71" s="2">
        <v>0</v>
      </c>
      <c r="Y71" s="2">
        <v>14418.939825965801</v>
      </c>
      <c r="Z71" s="2">
        <v>94716.99</v>
      </c>
      <c r="AA71" s="2">
        <v>36541.72</v>
      </c>
      <c r="AB71" s="2">
        <v>1125684</v>
      </c>
      <c r="AC71" s="2">
        <v>591248.4</v>
      </c>
      <c r="AD71" s="3">
        <f t="shared" si="20"/>
        <v>3.0866588954775058</v>
      </c>
      <c r="AE71" s="3">
        <f t="shared" si="29"/>
        <v>15.878301333253878</v>
      </c>
      <c r="AF71" s="3">
        <f t="shared" si="30"/>
        <v>14.521482875354399</v>
      </c>
      <c r="AG71" s="3">
        <f t="shared" si="31"/>
        <v>2.4681140428282311</v>
      </c>
      <c r="AH71" s="3">
        <f t="shared" si="32"/>
        <v>0.74364300677743123</v>
      </c>
      <c r="AI71" s="3">
        <f t="shared" si="33"/>
        <v>0.78482400911297479</v>
      </c>
      <c r="AJ71" s="3"/>
      <c r="AK71" s="3">
        <f t="shared" si="35"/>
        <v>4.7610350996215907</v>
      </c>
      <c r="AL71" s="3">
        <f t="shared" si="36"/>
        <v>1.6838976990655534</v>
      </c>
      <c r="AM71" s="3">
        <f t="shared" si="37"/>
        <v>0.40980724889468512</v>
      </c>
      <c r="AN71" s="3">
        <f t="shared" si="38"/>
        <v>0.84338822280948245</v>
      </c>
      <c r="AO71" s="3">
        <f t="shared" si="39"/>
        <v>0.1663765382155897</v>
      </c>
      <c r="AP71" s="3">
        <f t="shared" si="40"/>
        <v>1.4510146134778514</v>
      </c>
      <c r="AQ71" s="3"/>
      <c r="AR71" s="3">
        <f t="shared" si="41"/>
        <v>1.2746290691518012</v>
      </c>
      <c r="AS71" s="3">
        <f t="shared" si="42"/>
        <v>7.0384966456643463</v>
      </c>
      <c r="AT71" s="3">
        <f t="shared" si="43"/>
        <v>5.7638677197622741</v>
      </c>
      <c r="AU71" s="3"/>
      <c r="AV71" s="3">
        <f t="shared" si="44"/>
        <v>0.20655092221261528</v>
      </c>
      <c r="AW71" s="3">
        <f t="shared" si="45"/>
        <v>1.3568183146497488</v>
      </c>
      <c r="AX71" s="3">
        <f t="shared" si="46"/>
        <v>0.52345914861529086</v>
      </c>
      <c r="AY71" s="3">
        <f t="shared" si="47"/>
        <v>16.125392790756841</v>
      </c>
      <c r="AZ71" s="3">
        <f t="shared" si="48"/>
        <v>8.4696173054840589</v>
      </c>
    </row>
    <row r="72" spans="1:52" x14ac:dyDescent="0.25">
      <c r="A72" s="4">
        <f t="shared" si="34"/>
        <v>2048</v>
      </c>
      <c r="B72" s="4">
        <v>54058</v>
      </c>
      <c r="C72" s="2">
        <v>7226674</v>
      </c>
      <c r="D72" s="2">
        <v>3392718</v>
      </c>
      <c r="E72" s="8">
        <v>49.162692009696954</v>
      </c>
      <c r="F72" s="2">
        <v>84.237101698498279</v>
      </c>
      <c r="G72" s="2">
        <v>23719.442762569357</v>
      </c>
      <c r="H72" s="2">
        <v>1147473</v>
      </c>
      <c r="I72" s="2">
        <v>1048060</v>
      </c>
      <c r="J72" s="2">
        <v>177518.3</v>
      </c>
      <c r="K72" s="2">
        <v>53444.639999999999</v>
      </c>
      <c r="L72" s="2">
        <v>56767.77</v>
      </c>
      <c r="M72" s="2">
        <v>0</v>
      </c>
      <c r="N72" s="2">
        <v>343793.5</v>
      </c>
      <c r="O72" s="2">
        <v>121759.2</v>
      </c>
      <c r="P72" s="2">
        <v>29471.23</v>
      </c>
      <c r="Q72" s="2">
        <v>60961.18</v>
      </c>
      <c r="R72" s="2">
        <v>12009.28</v>
      </c>
      <c r="S72" s="2">
        <v>104837.849</v>
      </c>
      <c r="T72" s="2">
        <v>0</v>
      </c>
      <c r="U72" s="2">
        <v>92113.29</v>
      </c>
      <c r="V72" s="2">
        <v>508649.2</v>
      </c>
      <c r="W72" s="2">
        <v>416535.9</v>
      </c>
      <c r="X72" s="2">
        <v>0</v>
      </c>
      <c r="Y72" s="2">
        <v>14754.792307045209</v>
      </c>
      <c r="Z72" s="2">
        <v>99412.87</v>
      </c>
      <c r="AA72" s="2">
        <v>34753.57</v>
      </c>
      <c r="AB72" s="2">
        <v>1061025</v>
      </c>
      <c r="AC72" s="2">
        <v>526589.1</v>
      </c>
      <c r="AD72" s="3">
        <f t="shared" si="20"/>
        <v>3.0873291261135454</v>
      </c>
      <c r="AE72" s="3">
        <f t="shared" si="29"/>
        <v>15.878300307997842</v>
      </c>
      <c r="AF72" s="3">
        <f t="shared" si="30"/>
        <v>14.502660560030797</v>
      </c>
      <c r="AG72" s="3">
        <f t="shared" si="31"/>
        <v>2.4564315479015657</v>
      </c>
      <c r="AH72" s="3">
        <f t="shared" si="32"/>
        <v>0.73954685101334305</v>
      </c>
      <c r="AI72" s="3">
        <f t="shared" si="33"/>
        <v>0.78553107556809676</v>
      </c>
      <c r="AJ72" s="3"/>
      <c r="AK72" s="3">
        <f t="shared" si="35"/>
        <v>4.757285301647757</v>
      </c>
      <c r="AL72" s="3">
        <f t="shared" si="36"/>
        <v>1.6848580688709633</v>
      </c>
      <c r="AM72" s="3">
        <f t="shared" si="37"/>
        <v>0.40781180941606054</v>
      </c>
      <c r="AN72" s="3">
        <f t="shared" si="38"/>
        <v>0.84355790782869133</v>
      </c>
      <c r="AO72" s="3">
        <f t="shared" si="39"/>
        <v>0.16617990516799291</v>
      </c>
      <c r="AP72" s="3">
        <f t="shared" si="40"/>
        <v>1.4507067705005097</v>
      </c>
      <c r="AQ72" s="3"/>
      <c r="AR72" s="3">
        <f t="shared" si="41"/>
        <v>1.2746291032361499</v>
      </c>
      <c r="AS72" s="3">
        <f t="shared" si="42"/>
        <v>7.0384965476511052</v>
      </c>
      <c r="AT72" s="3">
        <f t="shared" si="43"/>
        <v>5.763867306038712</v>
      </c>
      <c r="AU72" s="3"/>
      <c r="AV72" s="3">
        <f t="shared" si="44"/>
        <v>0.2041712730786695</v>
      </c>
      <c r="AW72" s="3">
        <f t="shared" si="45"/>
        <v>1.3756379490758819</v>
      </c>
      <c r="AX72" s="3">
        <f t="shared" si="46"/>
        <v>0.48090684594323752</v>
      </c>
      <c r="AY72" s="3">
        <f t="shared" si="47"/>
        <v>14.682065359527771</v>
      </c>
      <c r="AZ72" s="3">
        <f t="shared" si="48"/>
        <v>7.2867421444498532</v>
      </c>
    </row>
    <row r="73" spans="1:52" x14ac:dyDescent="0.25">
      <c r="A73" s="4">
        <f t="shared" si="34"/>
        <v>2049</v>
      </c>
      <c r="B73" s="4">
        <v>54424</v>
      </c>
      <c r="C73" s="2">
        <v>7479491</v>
      </c>
      <c r="D73" s="2">
        <v>3442557</v>
      </c>
      <c r="E73" s="8">
        <v>49.481514514317354</v>
      </c>
      <c r="F73" s="2">
        <v>85.136817624340281</v>
      </c>
      <c r="G73" s="2">
        <v>23823.756067581879</v>
      </c>
      <c r="H73" s="2">
        <v>1187616</v>
      </c>
      <c r="I73" s="2">
        <v>1083424</v>
      </c>
      <c r="J73" s="2">
        <v>182942.3</v>
      </c>
      <c r="K73" s="2">
        <v>54998.67</v>
      </c>
      <c r="L73" s="2">
        <v>58819.31</v>
      </c>
      <c r="M73" s="2">
        <v>0</v>
      </c>
      <c r="N73" s="2">
        <v>355555.4</v>
      </c>
      <c r="O73" s="2">
        <v>126095.2</v>
      </c>
      <c r="P73" s="2">
        <v>30361.68</v>
      </c>
      <c r="Q73" s="2">
        <v>63108.72</v>
      </c>
      <c r="R73" s="2">
        <v>12414.89</v>
      </c>
      <c r="S73" s="2">
        <v>108481.30700000002</v>
      </c>
      <c r="T73" s="2">
        <v>0</v>
      </c>
      <c r="U73" s="2">
        <v>95335.77</v>
      </c>
      <c r="V73" s="2">
        <v>526443.69999999995</v>
      </c>
      <c r="W73" s="2">
        <v>431108</v>
      </c>
      <c r="X73" s="2">
        <v>0</v>
      </c>
      <c r="Y73" s="2">
        <v>15093.610774700712</v>
      </c>
      <c r="Z73" s="2">
        <v>104192.3</v>
      </c>
      <c r="AA73" s="2">
        <v>32762.99</v>
      </c>
      <c r="AB73" s="2">
        <v>989595.8</v>
      </c>
      <c r="AC73" s="2">
        <v>455159.8</v>
      </c>
      <c r="AD73" s="3">
        <f t="shared" si="20"/>
        <v>3.0878622087132723</v>
      </c>
      <c r="AE73" s="3">
        <f t="shared" si="29"/>
        <v>15.878299739915457</v>
      </c>
      <c r="AF73" s="3">
        <f t="shared" si="30"/>
        <v>14.485263769954399</v>
      </c>
      <c r="AG73" s="3">
        <f t="shared" si="31"/>
        <v>2.4459191140145768</v>
      </c>
      <c r="AH73" s="3">
        <f t="shared" si="32"/>
        <v>0.73532637448189986</v>
      </c>
      <c r="AI73" s="3">
        <f t="shared" si="33"/>
        <v>0.78640792535213966</v>
      </c>
      <c r="AJ73" s="3"/>
      <c r="AK73" s="3">
        <f t="shared" si="35"/>
        <v>4.7537379214708597</v>
      </c>
      <c r="AL73" s="3">
        <f t="shared" si="36"/>
        <v>1.6858794268219588</v>
      </c>
      <c r="AM73" s="3">
        <f t="shared" si="37"/>
        <v>0.40593243577671262</v>
      </c>
      <c r="AN73" s="3">
        <f t="shared" si="38"/>
        <v>0.84375688131719129</v>
      </c>
      <c r="AO73" s="3">
        <f t="shared" si="39"/>
        <v>0.16598576026095893</v>
      </c>
      <c r="AP73" s="3">
        <f t="shared" si="40"/>
        <v>1.4503835488270527</v>
      </c>
      <c r="AQ73" s="3"/>
      <c r="AR73" s="3">
        <f t="shared" si="41"/>
        <v>1.2746291158048055</v>
      </c>
      <c r="AS73" s="3">
        <f t="shared" si="42"/>
        <v>7.0384963361811641</v>
      </c>
      <c r="AT73" s="3">
        <f t="shared" si="43"/>
        <v>5.7638681562689227</v>
      </c>
      <c r="AU73" s="3"/>
      <c r="AV73" s="3">
        <f t="shared" si="44"/>
        <v>0.20179997241390774</v>
      </c>
      <c r="AW73" s="3">
        <f t="shared" si="45"/>
        <v>1.3930399809291836</v>
      </c>
      <c r="AX73" s="3">
        <f t="shared" si="46"/>
        <v>0.43803769534584641</v>
      </c>
      <c r="AY73" s="3">
        <f t="shared" si="47"/>
        <v>13.230790704875506</v>
      </c>
      <c r="AZ73" s="3">
        <f t="shared" si="48"/>
        <v>6.0854381668485198</v>
      </c>
    </row>
    <row r="74" spans="1:52" x14ac:dyDescent="0.25">
      <c r="A74" s="4">
        <f t="shared" si="34"/>
        <v>2050</v>
      </c>
      <c r="B74" s="4">
        <v>54789</v>
      </c>
      <c r="C74" s="2">
        <v>7740248</v>
      </c>
      <c r="D74" s="2">
        <v>3492720</v>
      </c>
      <c r="E74" s="8">
        <v>49.798635623573539</v>
      </c>
      <c r="F74" s="2">
        <v>86.046068735255588</v>
      </c>
      <c r="G74" s="2">
        <v>23926.058113163275</v>
      </c>
      <c r="H74" s="2">
        <v>1229020</v>
      </c>
      <c r="I74" s="2">
        <v>1119889</v>
      </c>
      <c r="J74" s="2">
        <v>188569.4</v>
      </c>
      <c r="K74" s="2">
        <v>56572.85</v>
      </c>
      <c r="L74" s="2">
        <v>60946.57</v>
      </c>
      <c r="M74" s="2">
        <v>0</v>
      </c>
      <c r="N74" s="2">
        <v>367662.8</v>
      </c>
      <c r="O74" s="2">
        <v>130558.8</v>
      </c>
      <c r="P74" s="2">
        <v>31279.64</v>
      </c>
      <c r="Q74" s="2">
        <v>65318.91</v>
      </c>
      <c r="R74" s="2">
        <v>12830.14</v>
      </c>
      <c r="S74" s="2">
        <v>112239.06479999999</v>
      </c>
      <c r="T74" s="2">
        <v>0</v>
      </c>
      <c r="U74" s="2">
        <v>98659.46</v>
      </c>
      <c r="V74" s="2">
        <v>544797.1</v>
      </c>
      <c r="W74" s="2">
        <v>446137.7</v>
      </c>
      <c r="X74" s="2">
        <v>0</v>
      </c>
      <c r="Y74" s="2">
        <v>15436.205840094965</v>
      </c>
      <c r="Z74" s="2">
        <v>109130.7</v>
      </c>
      <c r="AA74" s="2">
        <v>30561.59</v>
      </c>
      <c r="AB74" s="2">
        <v>911026.7</v>
      </c>
      <c r="AC74" s="2">
        <v>376590.7</v>
      </c>
      <c r="AD74" s="3">
        <f t="shared" si="20"/>
        <v>3.088290188782127</v>
      </c>
      <c r="AE74" s="3">
        <f t="shared" si="29"/>
        <v>15.878302607358318</v>
      </c>
      <c r="AF74" s="3">
        <f t="shared" si="30"/>
        <v>14.468386542653414</v>
      </c>
      <c r="AG74" s="3">
        <f t="shared" si="31"/>
        <v>2.4362190978893699</v>
      </c>
      <c r="AH74" s="3">
        <f t="shared" si="32"/>
        <v>0.73089195591665801</v>
      </c>
      <c r="AI74" s="3">
        <f t="shared" si="33"/>
        <v>0.78739815571800797</v>
      </c>
      <c r="AJ74" s="3"/>
      <c r="AK74" s="3">
        <f t="shared" si="35"/>
        <v>4.7500131778723373</v>
      </c>
      <c r="AL74" s="3">
        <f t="shared" si="36"/>
        <v>1.6867521557448806</v>
      </c>
      <c r="AM74" s="3">
        <f t="shared" si="37"/>
        <v>0.40411676731804974</v>
      </c>
      <c r="AN74" s="3">
        <f t="shared" si="38"/>
        <v>0.84388652663325514</v>
      </c>
      <c r="AO74" s="3">
        <f t="shared" si="39"/>
        <v>0.16575877155357296</v>
      </c>
      <c r="AP74" s="3">
        <f t="shared" si="40"/>
        <v>1.4500706540668979</v>
      </c>
      <c r="AQ74" s="3"/>
      <c r="AR74" s="3">
        <f t="shared" si="41"/>
        <v>1.2746291850080256</v>
      </c>
      <c r="AS74" s="3">
        <f t="shared" si="42"/>
        <v>7.0384966993305644</v>
      </c>
      <c r="AT74" s="3">
        <f t="shared" si="43"/>
        <v>5.7638682894914997</v>
      </c>
      <c r="AU74" s="3"/>
      <c r="AV74" s="3">
        <f t="shared" si="44"/>
        <v>0.19942779404606886</v>
      </c>
      <c r="AW74" s="3">
        <f t="shared" si="45"/>
        <v>1.4099121888600985</v>
      </c>
      <c r="AX74" s="3">
        <f t="shared" si="46"/>
        <v>0.39483993277734769</v>
      </c>
      <c r="AY74" s="3">
        <f t="shared" si="47"/>
        <v>11.769993674621277</v>
      </c>
      <c r="AZ74" s="3">
        <f t="shared" si="48"/>
        <v>4.865357027320055</v>
      </c>
    </row>
    <row r="75" spans="1:52" x14ac:dyDescent="0.25">
      <c r="A75" s="4">
        <f t="shared" si="34"/>
        <v>2051</v>
      </c>
      <c r="B75" s="4">
        <v>55154</v>
      </c>
      <c r="C75" s="2">
        <v>8011266</v>
      </c>
      <c r="D75" s="2">
        <v>3544133</v>
      </c>
      <c r="E75" s="8">
        <v>50.11576639032284</v>
      </c>
      <c r="F75" s="2">
        <v>86.965016905066236</v>
      </c>
      <c r="G75" s="2">
        <v>24031.819076992659</v>
      </c>
      <c r="H75" s="2">
        <v>1272053</v>
      </c>
      <c r="I75" s="2">
        <v>1157578</v>
      </c>
      <c r="J75" s="2">
        <v>194314.9</v>
      </c>
      <c r="K75" s="2">
        <v>58164.77</v>
      </c>
      <c r="L75" s="2">
        <v>63160.24</v>
      </c>
      <c r="M75" s="2">
        <v>0</v>
      </c>
      <c r="N75" s="2">
        <v>380178.9</v>
      </c>
      <c r="O75" s="2">
        <v>135167.29999999999</v>
      </c>
      <c r="P75" s="2">
        <v>32223.32</v>
      </c>
      <c r="Q75" s="2">
        <v>67602.05</v>
      </c>
      <c r="R75" s="2">
        <v>13255.24</v>
      </c>
      <c r="S75" s="2">
        <v>116147.0067</v>
      </c>
      <c r="T75" s="2">
        <v>0</v>
      </c>
      <c r="U75" s="2">
        <v>102113.9</v>
      </c>
      <c r="V75" s="2">
        <v>563872.69999999995</v>
      </c>
      <c r="W75" s="2">
        <v>461758.8</v>
      </c>
      <c r="X75" s="2">
        <v>0</v>
      </c>
      <c r="Y75" s="2">
        <v>15783.954953031751</v>
      </c>
      <c r="Z75" s="2">
        <v>114475.4</v>
      </c>
      <c r="AA75" s="2">
        <v>28138.26</v>
      </c>
      <c r="AB75" s="2">
        <v>824689.5</v>
      </c>
      <c r="AC75" s="2">
        <v>290253.5</v>
      </c>
      <c r="AD75" s="3">
        <f t="shared" si="20"/>
        <v>3.0886317601888069</v>
      </c>
      <c r="AE75" s="3">
        <f t="shared" si="29"/>
        <v>15.878301881375553</v>
      </c>
      <c r="AF75" s="3">
        <f t="shared" si="30"/>
        <v>14.449376665311076</v>
      </c>
      <c r="AG75" s="3">
        <f t="shared" si="31"/>
        <v>2.4255205107407494</v>
      </c>
      <c r="AH75" s="3">
        <f t="shared" si="32"/>
        <v>0.72603718313684751</v>
      </c>
      <c r="AI75" s="3">
        <f t="shared" si="33"/>
        <v>0.78839274591556441</v>
      </c>
      <c r="AJ75" s="3"/>
      <c r="AK75" s="3">
        <f t="shared" si="35"/>
        <v>4.7455533245307295</v>
      </c>
      <c r="AL75" s="3">
        <f t="shared" si="36"/>
        <v>1.6872152291535443</v>
      </c>
      <c r="AM75" s="3">
        <f t="shared" si="37"/>
        <v>0.40222506655003093</v>
      </c>
      <c r="AN75" s="3">
        <f t="shared" si="38"/>
        <v>0.84383729113475947</v>
      </c>
      <c r="AO75" s="3">
        <f t="shared" si="39"/>
        <v>0.16545749448339375</v>
      </c>
      <c r="AP75" s="3">
        <f t="shared" si="40"/>
        <v>1.4497959086616272</v>
      </c>
      <c r="AQ75" s="3"/>
      <c r="AR75" s="3">
        <f t="shared" si="41"/>
        <v>1.2746287540570991</v>
      </c>
      <c r="AS75" s="3">
        <f t="shared" si="42"/>
        <v>7.0384967868998469</v>
      </c>
      <c r="AT75" s="3">
        <f t="shared" si="43"/>
        <v>5.7638680328427494</v>
      </c>
      <c r="AU75" s="3"/>
      <c r="AV75" s="3">
        <f t="shared" si="44"/>
        <v>0.19702198070856405</v>
      </c>
      <c r="AW75" s="3">
        <f t="shared" si="45"/>
        <v>1.4289302090331291</v>
      </c>
      <c r="AX75" s="3">
        <f t="shared" si="46"/>
        <v>0.35123362524724555</v>
      </c>
      <c r="AY75" s="3">
        <f t="shared" si="47"/>
        <v>10.294122052619398</v>
      </c>
      <c r="AZ75" s="3">
        <f t="shared" si="48"/>
        <v>3.6230665665077155</v>
      </c>
    </row>
    <row r="76" spans="1:52" x14ac:dyDescent="0.25">
      <c r="A76" s="4">
        <f t="shared" si="34"/>
        <v>2052</v>
      </c>
      <c r="B76" s="4">
        <v>55519</v>
      </c>
      <c r="C76" s="2">
        <v>8292475</v>
      </c>
      <c r="D76" s="2">
        <v>3596605</v>
      </c>
      <c r="E76" s="8">
        <v>50.433434598789972</v>
      </c>
      <c r="F76" s="2">
        <v>87.893645979396183</v>
      </c>
      <c r="G76" s="2">
        <v>24140.250026922284</v>
      </c>
      <c r="H76" s="2">
        <v>1316704</v>
      </c>
      <c r="I76" s="2">
        <v>1196621</v>
      </c>
      <c r="J76" s="2">
        <v>200292.2</v>
      </c>
      <c r="K76" s="2">
        <v>59771.77</v>
      </c>
      <c r="L76" s="2">
        <v>65457.760000000002</v>
      </c>
      <c r="M76" s="2">
        <v>0</v>
      </c>
      <c r="N76" s="2">
        <v>393132.1</v>
      </c>
      <c r="O76" s="2">
        <v>139940.6</v>
      </c>
      <c r="P76" s="2">
        <v>33193.599999999999</v>
      </c>
      <c r="Q76" s="2">
        <v>69967.64</v>
      </c>
      <c r="R76" s="2">
        <v>13688.08</v>
      </c>
      <c r="S76" s="2">
        <v>120203.40699999999</v>
      </c>
      <c r="T76" s="2">
        <v>0</v>
      </c>
      <c r="U76" s="2">
        <v>105698.3</v>
      </c>
      <c r="V76" s="2">
        <v>583665.6</v>
      </c>
      <c r="W76" s="2">
        <v>477967.3</v>
      </c>
      <c r="X76" s="2">
        <v>0</v>
      </c>
      <c r="Y76" s="2">
        <v>16138.743799056663</v>
      </c>
      <c r="Z76" s="2">
        <v>120082.8</v>
      </c>
      <c r="AA76" s="2">
        <v>25473.88</v>
      </c>
      <c r="AB76" s="2">
        <v>730080.6</v>
      </c>
      <c r="AC76" s="2">
        <v>195644.6</v>
      </c>
      <c r="AD76" s="3">
        <f t="shared" si="20"/>
        <v>3.0889055820402711</v>
      </c>
      <c r="AE76" s="3">
        <f t="shared" si="29"/>
        <v>15.878299301475133</v>
      </c>
      <c r="AF76" s="3">
        <f t="shared" si="30"/>
        <v>14.430203286714763</v>
      </c>
      <c r="AG76" s="3">
        <f t="shared" si="31"/>
        <v>2.4153488554382134</v>
      </c>
      <c r="AH76" s="3">
        <f t="shared" si="32"/>
        <v>0.72079529935272646</v>
      </c>
      <c r="AI76" s="3">
        <f t="shared" si="33"/>
        <v>0.78936336859622735</v>
      </c>
      <c r="AJ76" s="3"/>
      <c r="AK76" s="3">
        <f t="shared" si="35"/>
        <v>4.7408294869746364</v>
      </c>
      <c r="AL76" s="3">
        <f t="shared" si="36"/>
        <v>1.6875613131182186</v>
      </c>
      <c r="AM76" s="3">
        <f t="shared" si="37"/>
        <v>0.40028580128369395</v>
      </c>
      <c r="AN76" s="3">
        <f t="shared" si="38"/>
        <v>0.84374857928423064</v>
      </c>
      <c r="AO76" s="3">
        <f t="shared" si="39"/>
        <v>0.16506627997069631</v>
      </c>
      <c r="AP76" s="3">
        <f t="shared" si="40"/>
        <v>1.44954801793192</v>
      </c>
      <c r="AQ76" s="3"/>
      <c r="AR76" s="3">
        <f t="shared" si="41"/>
        <v>1.2746291065092146</v>
      </c>
      <c r="AS76" s="3">
        <f t="shared" si="42"/>
        <v>7.0384969505485397</v>
      </c>
      <c r="AT76" s="3">
        <f t="shared" si="43"/>
        <v>5.763867844039325</v>
      </c>
      <c r="AU76" s="3"/>
      <c r="AV76" s="3">
        <f t="shared" si="44"/>
        <v>0.19461914324802501</v>
      </c>
      <c r="AW76" s="3">
        <f t="shared" si="45"/>
        <v>1.4480936029351912</v>
      </c>
      <c r="AX76" s="3">
        <f t="shared" si="46"/>
        <v>0.30719272593526059</v>
      </c>
      <c r="AY76" s="3">
        <f t="shared" si="47"/>
        <v>8.8041338683565513</v>
      </c>
      <c r="AZ76" s="3">
        <f t="shared" si="48"/>
        <v>2.3593028619320529</v>
      </c>
    </row>
    <row r="77" spans="1:52" x14ac:dyDescent="0.25">
      <c r="A77" s="4">
        <f t="shared" si="34"/>
        <v>2053</v>
      </c>
      <c r="B77" s="4">
        <v>55885</v>
      </c>
      <c r="C77" s="2">
        <v>8583596</v>
      </c>
      <c r="D77" s="2">
        <v>3649873</v>
      </c>
      <c r="E77" s="8">
        <v>50.753496213960368</v>
      </c>
      <c r="F77" s="2">
        <v>88.832227017071929</v>
      </c>
      <c r="G77" s="2">
        <v>24250.177608412643</v>
      </c>
      <c r="H77" s="2">
        <v>1362929</v>
      </c>
      <c r="I77" s="2">
        <v>1237224</v>
      </c>
      <c r="J77" s="2">
        <v>206705.7</v>
      </c>
      <c r="K77" s="2">
        <v>61391.5</v>
      </c>
      <c r="L77" s="2">
        <v>67838.58</v>
      </c>
      <c r="M77" s="2">
        <v>0</v>
      </c>
      <c r="N77" s="2">
        <v>406541.1</v>
      </c>
      <c r="O77" s="2">
        <v>144892.29999999999</v>
      </c>
      <c r="P77" s="2">
        <v>34191.96</v>
      </c>
      <c r="Q77" s="2">
        <v>72421.7</v>
      </c>
      <c r="R77" s="2">
        <v>14130.21</v>
      </c>
      <c r="S77" s="2">
        <v>124402.068</v>
      </c>
      <c r="T77" s="2">
        <v>0</v>
      </c>
      <c r="U77" s="2">
        <v>109409</v>
      </c>
      <c r="V77" s="2">
        <v>604156.1</v>
      </c>
      <c r="W77" s="2">
        <v>494747.1</v>
      </c>
      <c r="X77" s="2">
        <v>0</v>
      </c>
      <c r="Y77" s="2">
        <v>16502.852614840132</v>
      </c>
      <c r="Z77" s="2">
        <v>125705</v>
      </c>
      <c r="AA77" s="2">
        <v>22553.1</v>
      </c>
      <c r="AB77" s="2">
        <v>626928.69999999995</v>
      </c>
      <c r="AC77" s="2">
        <v>92492.71</v>
      </c>
      <c r="AD77" s="3">
        <f t="shared" si="20"/>
        <v>3.0891246802065417</v>
      </c>
      <c r="AE77" s="3">
        <f t="shared" si="29"/>
        <v>15.878298559251856</v>
      </c>
      <c r="AF77" s="3">
        <f t="shared" si="30"/>
        <v>14.413819103322197</v>
      </c>
      <c r="AG77" s="3">
        <f t="shared" si="31"/>
        <v>2.4081480535663609</v>
      </c>
      <c r="AH77" s="3">
        <f t="shared" si="32"/>
        <v>0.71521888961223246</v>
      </c>
      <c r="AI77" s="3">
        <f t="shared" si="33"/>
        <v>0.79032820277189186</v>
      </c>
      <c r="AJ77" s="3"/>
      <c r="AK77" s="3">
        <f t="shared" si="35"/>
        <v>4.7362562264114016</v>
      </c>
      <c r="AL77" s="3">
        <f t="shared" si="36"/>
        <v>1.6880139745626423</v>
      </c>
      <c r="AM77" s="3">
        <f t="shared" si="37"/>
        <v>0.39834074203865139</v>
      </c>
      <c r="AN77" s="3">
        <f t="shared" si="38"/>
        <v>0.84372214162921932</v>
      </c>
      <c r="AO77" s="3">
        <f t="shared" si="39"/>
        <v>0.16461876817128859</v>
      </c>
      <c r="AP77" s="3">
        <f t="shared" si="40"/>
        <v>1.4493001301552404</v>
      </c>
      <c r="AQ77" s="3"/>
      <c r="AR77" s="3">
        <f t="shared" si="41"/>
        <v>1.2746289550440164</v>
      </c>
      <c r="AS77" s="3">
        <f t="shared" si="42"/>
        <v>7.0384964530017493</v>
      </c>
      <c r="AT77" s="3">
        <f t="shared" si="43"/>
        <v>5.7638674979577322</v>
      </c>
      <c r="AU77" s="3"/>
      <c r="AV77" s="3">
        <f t="shared" si="44"/>
        <v>0.19226036051603701</v>
      </c>
      <c r="AW77" s="3">
        <f t="shared" si="45"/>
        <v>1.4644794559296592</v>
      </c>
      <c r="AX77" s="3">
        <f t="shared" si="46"/>
        <v>0.26274652255301856</v>
      </c>
      <c r="AY77" s="3">
        <f t="shared" si="47"/>
        <v>7.3038001788527787</v>
      </c>
      <c r="AZ77" s="3">
        <f t="shared" si="48"/>
        <v>1.0775519956903843</v>
      </c>
    </row>
    <row r="78" spans="1:52" x14ac:dyDescent="0.25">
      <c r="A78" s="4">
        <f t="shared" si="34"/>
        <v>2054</v>
      </c>
      <c r="B78" s="4">
        <v>56250</v>
      </c>
      <c r="C78" s="2">
        <v>8883603</v>
      </c>
      <c r="D78" s="2">
        <v>3703373</v>
      </c>
      <c r="E78" s="8">
        <v>51.074503097956118</v>
      </c>
      <c r="F78" s="2">
        <v>89.780761160596953</v>
      </c>
      <c r="G78" s="2">
        <v>24358.298272033564</v>
      </c>
      <c r="H78" s="2">
        <v>1410565</v>
      </c>
      <c r="I78" s="2">
        <v>1279369</v>
      </c>
      <c r="J78" s="2">
        <v>213614.5</v>
      </c>
      <c r="K78" s="2">
        <v>63022.15</v>
      </c>
      <c r="L78" s="2">
        <v>70303.89</v>
      </c>
      <c r="M78" s="2">
        <v>0</v>
      </c>
      <c r="N78" s="2">
        <v>420389.5</v>
      </c>
      <c r="O78" s="2">
        <v>150016.9</v>
      </c>
      <c r="P78" s="2">
        <v>35221.019999999997</v>
      </c>
      <c r="Q78" s="2">
        <v>74960.31</v>
      </c>
      <c r="R78" s="2">
        <v>14584.96</v>
      </c>
      <c r="S78" s="2">
        <v>128727.46999999999</v>
      </c>
      <c r="T78" s="2">
        <v>0</v>
      </c>
      <c r="U78" s="2">
        <v>113233</v>
      </c>
      <c r="V78" s="2">
        <v>625272.1</v>
      </c>
      <c r="W78" s="2">
        <v>512039.1</v>
      </c>
      <c r="X78" s="2">
        <v>0</v>
      </c>
      <c r="Y78" s="2">
        <v>16878.791063029916</v>
      </c>
      <c r="Z78" s="2">
        <v>131195.9</v>
      </c>
      <c r="AA78" s="2">
        <v>19367.71</v>
      </c>
      <c r="AB78" s="2">
        <v>515100.5</v>
      </c>
      <c r="AC78" s="2">
        <v>-19335.490000000002</v>
      </c>
      <c r="AD78" s="3">
        <f t="shared" si="20"/>
        <v>3.0893002665215361</v>
      </c>
      <c r="AE78" s="3">
        <f t="shared" si="29"/>
        <v>15.878298478669072</v>
      </c>
      <c r="AF78" s="3">
        <f t="shared" si="30"/>
        <v>14.40146526133597</v>
      </c>
      <c r="AG78" s="3">
        <f t="shared" si="31"/>
        <v>2.4045930463124026</v>
      </c>
      <c r="AH78" s="3">
        <f t="shared" si="32"/>
        <v>0.7094210535972848</v>
      </c>
      <c r="AI78" s="3">
        <f t="shared" si="33"/>
        <v>0.79138937208247595</v>
      </c>
      <c r="AJ78" s="3"/>
      <c r="AK78" s="3">
        <f t="shared" si="35"/>
        <v>4.7321959344648787</v>
      </c>
      <c r="AL78" s="3">
        <f t="shared" si="36"/>
        <v>1.6886943281909379</v>
      </c>
      <c r="AM78" s="3">
        <f t="shared" si="37"/>
        <v>0.39647224217471216</v>
      </c>
      <c r="AN78" s="3">
        <f t="shared" si="38"/>
        <v>0.84380526684949786</v>
      </c>
      <c r="AO78" s="3">
        <f t="shared" si="39"/>
        <v>0.16417843075607949</v>
      </c>
      <c r="AP78" s="3">
        <f t="shared" si="40"/>
        <v>1.4490457306568065</v>
      </c>
      <c r="AQ78" s="3"/>
      <c r="AR78" s="3">
        <f t="shared" si="41"/>
        <v>1.2746292242010364</v>
      </c>
      <c r="AS78" s="3">
        <f t="shared" si="42"/>
        <v>7.0384966550171137</v>
      </c>
      <c r="AT78" s="3">
        <f t="shared" si="43"/>
        <v>5.7638674308160773</v>
      </c>
      <c r="AU78" s="3"/>
      <c r="AV78" s="3">
        <f t="shared" si="44"/>
        <v>0.18999938496835028</v>
      </c>
      <c r="AW78" s="3">
        <f t="shared" si="45"/>
        <v>1.476832091663709</v>
      </c>
      <c r="AX78" s="3">
        <f t="shared" si="46"/>
        <v>0.21801638366775283</v>
      </c>
      <c r="AY78" s="3">
        <f t="shared" si="47"/>
        <v>5.7983286736248791</v>
      </c>
      <c r="AZ78" s="3">
        <f t="shared" si="48"/>
        <v>-0.21765369298920723</v>
      </c>
    </row>
    <row r="79" spans="1:52" x14ac:dyDescent="0.25">
      <c r="A79" s="4">
        <f t="shared" si="34"/>
        <v>2055</v>
      </c>
      <c r="B79" s="4">
        <v>56615</v>
      </c>
      <c r="C79" s="2">
        <v>9196073</v>
      </c>
      <c r="D79" s="2">
        <v>3758465</v>
      </c>
      <c r="E79" s="8">
        <v>51.397713792232871</v>
      </c>
      <c r="F79" s="2">
        <v>90.739389248518577</v>
      </c>
      <c r="G79" s="2">
        <v>24471.973553023188</v>
      </c>
      <c r="H79" s="2">
        <v>1460180</v>
      </c>
      <c r="I79" s="2">
        <v>1323117</v>
      </c>
      <c r="J79" s="2">
        <v>220787.9</v>
      </c>
      <c r="K79" s="2">
        <v>64661.56</v>
      </c>
      <c r="L79" s="2">
        <v>72865.88</v>
      </c>
      <c r="M79" s="2">
        <v>0</v>
      </c>
      <c r="N79" s="2">
        <v>434752.1</v>
      </c>
      <c r="O79" s="2">
        <v>155323.9</v>
      </c>
      <c r="P79" s="2">
        <v>36279.699999999997</v>
      </c>
      <c r="Q79" s="2">
        <v>77589.7</v>
      </c>
      <c r="R79" s="2">
        <v>15055.38</v>
      </c>
      <c r="S79" s="2">
        <v>133234.32900000003</v>
      </c>
      <c r="T79" s="2">
        <v>0</v>
      </c>
      <c r="U79" s="2">
        <v>117215.8</v>
      </c>
      <c r="V79" s="2">
        <v>647265.30000000005</v>
      </c>
      <c r="W79" s="2">
        <v>530049.5</v>
      </c>
      <c r="X79" s="2">
        <v>0</v>
      </c>
      <c r="Y79" s="2">
        <v>17269.107044362092</v>
      </c>
      <c r="Z79" s="2">
        <v>137063.1</v>
      </c>
      <c r="AA79" s="2">
        <v>15913.72</v>
      </c>
      <c r="AB79" s="2">
        <v>393951.1</v>
      </c>
      <c r="AC79" s="2">
        <v>-140484.9</v>
      </c>
      <c r="AD79" s="3">
        <f t="shared" si="20"/>
        <v>3.0894398277617667</v>
      </c>
      <c r="AE79" s="3">
        <f t="shared" si="29"/>
        <v>15.878299356692796</v>
      </c>
      <c r="AF79" s="3">
        <f t="shared" si="30"/>
        <v>14.387847943355821</v>
      </c>
      <c r="AG79" s="3">
        <f t="shared" si="31"/>
        <v>2.4008932943442272</v>
      </c>
      <c r="AH79" s="3">
        <f t="shared" si="32"/>
        <v>0.70314317861548081</v>
      </c>
      <c r="AI79" s="3">
        <f t="shared" si="33"/>
        <v>0.79235865135041883</v>
      </c>
      <c r="AJ79" s="3"/>
      <c r="AK79" s="3">
        <f t="shared" si="35"/>
        <v>4.7275842634133074</v>
      </c>
      <c r="AL79" s="3">
        <f t="shared" si="36"/>
        <v>1.6890242171848788</v>
      </c>
      <c r="AM79" s="3">
        <f t="shared" si="37"/>
        <v>0.39451296221767701</v>
      </c>
      <c r="AN79" s="3">
        <f t="shared" si="38"/>
        <v>0.84372644714760314</v>
      </c>
      <c r="AO79" s="3">
        <f t="shared" si="39"/>
        <v>0.16371531630947253</v>
      </c>
      <c r="AP79" s="3">
        <f t="shared" si="40"/>
        <v>1.4488176529264178</v>
      </c>
      <c r="AQ79" s="3"/>
      <c r="AR79" s="3">
        <f t="shared" si="41"/>
        <v>1.2746288551645903</v>
      </c>
      <c r="AS79" s="3">
        <f t="shared" si="42"/>
        <v>7.0384967583445679</v>
      </c>
      <c r="AT79" s="3">
        <f t="shared" si="43"/>
        <v>5.7638679031799773</v>
      </c>
      <c r="AU79" s="3"/>
      <c r="AV79" s="3">
        <f t="shared" si="44"/>
        <v>0.18778784209697</v>
      </c>
      <c r="AW79" s="3">
        <f t="shared" si="45"/>
        <v>1.4904525007576603</v>
      </c>
      <c r="AX79" s="3">
        <f t="shared" si="46"/>
        <v>0.17304908301619615</v>
      </c>
      <c r="AY79" s="3">
        <f t="shared" si="47"/>
        <v>4.2839057497694943</v>
      </c>
      <c r="AZ79" s="3">
        <f t="shared" si="48"/>
        <v>-1.527661861753381</v>
      </c>
    </row>
    <row r="80" spans="1:52" x14ac:dyDescent="0.25">
      <c r="A80" s="4">
        <f t="shared" si="34"/>
        <v>2056</v>
      </c>
      <c r="B80" s="4">
        <v>56980</v>
      </c>
      <c r="C80" s="2">
        <v>9523880</v>
      </c>
      <c r="D80" s="2">
        <v>3816118</v>
      </c>
      <c r="E80" s="8">
        <v>51.725235595093118</v>
      </c>
      <c r="F80" s="2">
        <v>91.708246842938692</v>
      </c>
      <c r="G80" s="2">
        <v>24596.565360604651</v>
      </c>
      <c r="H80" s="2">
        <v>1512231</v>
      </c>
      <c r="I80" s="2">
        <v>1368675</v>
      </c>
      <c r="J80" s="2">
        <v>228171.4</v>
      </c>
      <c r="K80" s="2">
        <v>66309.31</v>
      </c>
      <c r="L80" s="2">
        <v>75538.19</v>
      </c>
      <c r="M80" s="2">
        <v>0</v>
      </c>
      <c r="N80" s="2">
        <v>449711.9</v>
      </c>
      <c r="O80" s="2">
        <v>160842.70000000001</v>
      </c>
      <c r="P80" s="2">
        <v>37367.129999999997</v>
      </c>
      <c r="Q80" s="2">
        <v>80325.3</v>
      </c>
      <c r="R80" s="2">
        <v>15541.05</v>
      </c>
      <c r="S80" s="2">
        <v>137959.56400000001</v>
      </c>
      <c r="T80" s="2">
        <v>0</v>
      </c>
      <c r="U80" s="2">
        <v>121394.1</v>
      </c>
      <c r="V80" s="2">
        <v>670338</v>
      </c>
      <c r="W80" s="2">
        <v>548943.9</v>
      </c>
      <c r="X80" s="2">
        <v>0</v>
      </c>
      <c r="Y80" s="2">
        <v>17676.12864494426</v>
      </c>
      <c r="Z80" s="2">
        <v>143556.29999999999</v>
      </c>
      <c r="AA80" s="2">
        <v>12171.32</v>
      </c>
      <c r="AB80" s="2">
        <v>262566.2</v>
      </c>
      <c r="AC80" s="2">
        <v>-271869.8</v>
      </c>
      <c r="AD80" s="3">
        <f t="shared" ref="AD80:AD115" si="49">100*AA80/AB79</f>
        <v>3.0895509620356436</v>
      </c>
      <c r="AE80" s="3">
        <f t="shared" si="29"/>
        <v>15.878308000520796</v>
      </c>
      <c r="AF80" s="3">
        <f t="shared" si="30"/>
        <v>14.370981154739455</v>
      </c>
      <c r="AG80" s="3">
        <f t="shared" si="31"/>
        <v>2.3957819712134132</v>
      </c>
      <c r="AH80" s="3">
        <f t="shared" si="32"/>
        <v>0.69624260280473926</v>
      </c>
      <c r="AI80" s="3">
        <f t="shared" si="33"/>
        <v>0.79314512572606966</v>
      </c>
      <c r="AJ80" s="3"/>
      <c r="AK80" s="3">
        <f t="shared" si="35"/>
        <v>4.7219400076439433</v>
      </c>
      <c r="AL80" s="3">
        <f t="shared" si="36"/>
        <v>1.6888358526146909</v>
      </c>
      <c r="AM80" s="3">
        <f t="shared" si="37"/>
        <v>0.39235196159548413</v>
      </c>
      <c r="AN80" s="3">
        <f t="shared" si="38"/>
        <v>0.84340940877037507</v>
      </c>
      <c r="AO80" s="3">
        <f t="shared" si="39"/>
        <v>0.16317981746935073</v>
      </c>
      <c r="AP80" s="3">
        <f t="shared" si="40"/>
        <v>1.4485647026212007</v>
      </c>
      <c r="AQ80" s="3"/>
      <c r="AR80" s="3">
        <f t="shared" si="41"/>
        <v>1.2746286177482287</v>
      </c>
      <c r="AS80" s="3">
        <f t="shared" si="42"/>
        <v>7.0384969151228285</v>
      </c>
      <c r="AT80" s="3">
        <f t="shared" si="43"/>
        <v>5.7638682973745992</v>
      </c>
      <c r="AU80" s="3"/>
      <c r="AV80" s="3">
        <f t="shared" si="44"/>
        <v>0.18559797734688235</v>
      </c>
      <c r="AW80" s="3">
        <f t="shared" si="45"/>
        <v>1.5073299957580313</v>
      </c>
      <c r="AX80" s="3">
        <f t="shared" si="46"/>
        <v>0.12779791429543422</v>
      </c>
      <c r="AY80" s="3">
        <f t="shared" si="47"/>
        <v>2.7569246987572291</v>
      </c>
      <c r="AZ80" s="3">
        <f t="shared" si="48"/>
        <v>-2.8546117758728586</v>
      </c>
    </row>
    <row r="81" spans="1:52" x14ac:dyDescent="0.25">
      <c r="A81" s="4">
        <f t="shared" si="34"/>
        <v>2057</v>
      </c>
      <c r="B81" s="4">
        <v>57346</v>
      </c>
      <c r="C81" s="2">
        <v>9865536</v>
      </c>
      <c r="D81" s="2">
        <v>3875506</v>
      </c>
      <c r="E81" s="8">
        <v>52.055789857679535</v>
      </c>
      <c r="F81" s="2">
        <v>92.687433583775444</v>
      </c>
      <c r="G81" s="2">
        <v>24727.137391234086</v>
      </c>
      <c r="H81" s="2">
        <v>1566480</v>
      </c>
      <c r="I81" s="2">
        <v>1415990</v>
      </c>
      <c r="J81" s="2">
        <v>235764.2</v>
      </c>
      <c r="K81" s="2">
        <v>67965.52</v>
      </c>
      <c r="L81" s="2">
        <v>78322.16</v>
      </c>
      <c r="M81" s="2">
        <v>0</v>
      </c>
      <c r="N81" s="2">
        <v>465301.3</v>
      </c>
      <c r="O81" s="2">
        <v>166605</v>
      </c>
      <c r="P81" s="2">
        <v>38484.54</v>
      </c>
      <c r="Q81" s="2">
        <v>83182.03</v>
      </c>
      <c r="R81" s="2">
        <v>16042.47</v>
      </c>
      <c r="S81" s="2">
        <v>142885.42600000001</v>
      </c>
      <c r="T81" s="2">
        <v>0</v>
      </c>
      <c r="U81" s="2">
        <v>125749</v>
      </c>
      <c r="V81" s="2">
        <v>694385.4</v>
      </c>
      <c r="W81" s="2">
        <v>568636.5</v>
      </c>
      <c r="X81" s="2">
        <v>0</v>
      </c>
      <c r="Y81" s="2">
        <v>18101.874647946483</v>
      </c>
      <c r="Z81" s="2">
        <v>150490.29999999999</v>
      </c>
      <c r="AA81" s="2">
        <v>8112.3530000000001</v>
      </c>
      <c r="AB81" s="2">
        <v>120188.2</v>
      </c>
      <c r="AC81" s="2">
        <v>-414247.8</v>
      </c>
      <c r="AD81" s="3">
        <f t="shared" si="49"/>
        <v>3.089641012438006</v>
      </c>
      <c r="AE81" s="3">
        <f t="shared" si="29"/>
        <v>15.878306054531654</v>
      </c>
      <c r="AF81" s="3">
        <f t="shared" si="30"/>
        <v>14.352894764156757</v>
      </c>
      <c r="AG81" s="3">
        <f t="shared" si="31"/>
        <v>2.3897758824254454</v>
      </c>
      <c r="AH81" s="3">
        <f t="shared" si="32"/>
        <v>0.68891867608612445</v>
      </c>
      <c r="AI81" s="3">
        <f t="shared" si="33"/>
        <v>0.79389665194065484</v>
      </c>
      <c r="AJ81" s="3"/>
      <c r="AK81" s="3">
        <f t="shared" si="35"/>
        <v>4.7164320316706565</v>
      </c>
      <c r="AL81" s="3">
        <f t="shared" si="36"/>
        <v>1.6887577116945294</v>
      </c>
      <c r="AM81" s="3">
        <f t="shared" si="37"/>
        <v>0.39009071580094584</v>
      </c>
      <c r="AN81" s="3">
        <f t="shared" si="38"/>
        <v>0.84315773618382217</v>
      </c>
      <c r="AO81" s="3">
        <f t="shared" si="39"/>
        <v>0.1626112357199852</v>
      </c>
      <c r="AP81" s="3">
        <f t="shared" si="40"/>
        <v>1.4483290720342008</v>
      </c>
      <c r="AQ81" s="3"/>
      <c r="AR81" s="3">
        <f t="shared" si="41"/>
        <v>1.2746291737215292</v>
      </c>
      <c r="AS81" s="3">
        <f t="shared" si="42"/>
        <v>7.0384964385107915</v>
      </c>
      <c r="AT81" s="3">
        <f t="shared" si="43"/>
        <v>5.7638682784189319</v>
      </c>
      <c r="AU81" s="3"/>
      <c r="AV81" s="3">
        <f t="shared" si="44"/>
        <v>0.18348597225681892</v>
      </c>
      <c r="AW81" s="3">
        <f t="shared" si="45"/>
        <v>1.5254143312639068</v>
      </c>
      <c r="AX81" s="3">
        <f t="shared" si="46"/>
        <v>8.2229216942698302E-2</v>
      </c>
      <c r="AY81" s="3">
        <f t="shared" si="47"/>
        <v>1.2182632550324686</v>
      </c>
      <c r="AZ81" s="3">
        <f t="shared" si="48"/>
        <v>-4.1989386080999553</v>
      </c>
    </row>
    <row r="82" spans="1:52" x14ac:dyDescent="0.25">
      <c r="A82" s="4">
        <f t="shared" si="34"/>
        <v>2058</v>
      </c>
      <c r="B82" s="4">
        <v>57711</v>
      </c>
      <c r="C82" s="2">
        <v>10219530</v>
      </c>
      <c r="D82" s="2">
        <v>3935850</v>
      </c>
      <c r="E82" s="8">
        <v>52.391491784709515</v>
      </c>
      <c r="F82" s="2">
        <v>93.677080329571709</v>
      </c>
      <c r="G82" s="2">
        <v>24857.154455576208</v>
      </c>
      <c r="H82" s="2">
        <v>1622688</v>
      </c>
      <c r="I82" s="2">
        <v>1464947</v>
      </c>
      <c r="J82" s="2">
        <v>243572</v>
      </c>
      <c r="K82" s="2">
        <v>69631.8</v>
      </c>
      <c r="L82" s="2">
        <v>81199.48</v>
      </c>
      <c r="M82" s="2">
        <v>0</v>
      </c>
      <c r="N82" s="2">
        <v>481503.7</v>
      </c>
      <c r="O82" s="2">
        <v>172613</v>
      </c>
      <c r="P82" s="2">
        <v>39634.239999999998</v>
      </c>
      <c r="Q82" s="2">
        <v>86160</v>
      </c>
      <c r="R82" s="2">
        <v>16560.91</v>
      </c>
      <c r="S82" s="2">
        <v>147987.61600000001</v>
      </c>
      <c r="T82" s="2">
        <v>0</v>
      </c>
      <c r="U82" s="2">
        <v>130261.1</v>
      </c>
      <c r="V82" s="2">
        <v>719301.3</v>
      </c>
      <c r="W82" s="2">
        <v>589040.19999999995</v>
      </c>
      <c r="X82" s="2">
        <v>0</v>
      </c>
      <c r="Y82" s="2">
        <v>18547.938004028649</v>
      </c>
      <c r="Z82" s="2">
        <v>157740.79999999999</v>
      </c>
      <c r="AA82" s="2">
        <v>3713.471</v>
      </c>
      <c r="AB82" s="2">
        <v>-33839.120000000003</v>
      </c>
      <c r="AC82" s="2">
        <v>-568275.1</v>
      </c>
      <c r="AD82" s="3">
        <f t="shared" si="49"/>
        <v>3.0897134660474155</v>
      </c>
      <c r="AE82" s="3">
        <f t="shared" si="29"/>
        <v>15.878303601046232</v>
      </c>
      <c r="AF82" s="3">
        <f t="shared" si="30"/>
        <v>14.334778605278325</v>
      </c>
      <c r="AG82" s="3">
        <f t="shared" si="31"/>
        <v>2.3833972795226397</v>
      </c>
      <c r="AH82" s="3">
        <f t="shared" si="32"/>
        <v>0.68136010168765104</v>
      </c>
      <c r="AI82" s="3">
        <f t="shared" si="33"/>
        <v>0.79455199994520298</v>
      </c>
      <c r="AJ82" s="3"/>
      <c r="AK82" s="3">
        <f t="shared" si="35"/>
        <v>4.7116031754885013</v>
      </c>
      <c r="AL82" s="3">
        <f t="shared" si="36"/>
        <v>1.6890502792202773</v>
      </c>
      <c r="AM82" s="3">
        <f t="shared" si="37"/>
        <v>0.38782840306746003</v>
      </c>
      <c r="AN82" s="3">
        <f t="shared" si="38"/>
        <v>0.84309160988812593</v>
      </c>
      <c r="AO82" s="3">
        <f t="shared" si="39"/>
        <v>0.16205158162850933</v>
      </c>
      <c r="AP82" s="3">
        <f t="shared" si="40"/>
        <v>1.4480863209951926</v>
      </c>
      <c r="AQ82" s="3"/>
      <c r="AR82" s="3">
        <f t="shared" si="41"/>
        <v>1.274629068068688</v>
      </c>
      <c r="AS82" s="3">
        <f t="shared" si="42"/>
        <v>7.0384968780364652</v>
      </c>
      <c r="AT82" s="3">
        <f t="shared" si="43"/>
        <v>5.7638678099677767</v>
      </c>
      <c r="AU82" s="3"/>
      <c r="AV82" s="3">
        <f t="shared" si="44"/>
        <v>0.18149501986910013</v>
      </c>
      <c r="AW82" s="3">
        <f t="shared" si="45"/>
        <v>1.5435230387307437</v>
      </c>
      <c r="AX82" s="3">
        <f t="shared" si="46"/>
        <v>3.6337003756532829E-2</v>
      </c>
      <c r="AY82" s="3">
        <f t="shared" si="47"/>
        <v>-0.33112207704268204</v>
      </c>
      <c r="AZ82" s="3">
        <f t="shared" si="48"/>
        <v>-5.5606774479843981</v>
      </c>
    </row>
    <row r="83" spans="1:52" x14ac:dyDescent="0.25">
      <c r="A83" s="4">
        <f t="shared" si="34"/>
        <v>2059</v>
      </c>
      <c r="B83" s="4">
        <v>58076</v>
      </c>
      <c r="C83" s="2">
        <v>10586340</v>
      </c>
      <c r="D83" s="2">
        <v>3997177</v>
      </c>
      <c r="E83" s="8">
        <v>52.733260303031116</v>
      </c>
      <c r="F83" s="2">
        <v>94.677266721294004</v>
      </c>
      <c r="G83" s="2">
        <v>24986.353842761037</v>
      </c>
      <c r="H83" s="2">
        <v>1680931</v>
      </c>
      <c r="I83" s="2">
        <v>1515676</v>
      </c>
      <c r="J83" s="2">
        <v>251703.9</v>
      </c>
      <c r="K83" s="2">
        <v>71309.41</v>
      </c>
      <c r="L83" s="2">
        <v>84166.03</v>
      </c>
      <c r="M83" s="2">
        <v>0</v>
      </c>
      <c r="N83" s="2">
        <v>498314.2</v>
      </c>
      <c r="O83" s="2">
        <v>178852.1</v>
      </c>
      <c r="P83" s="2">
        <v>40818.050000000003</v>
      </c>
      <c r="Q83" s="2">
        <v>89251.67</v>
      </c>
      <c r="R83" s="2">
        <v>17101.04</v>
      </c>
      <c r="S83" s="2">
        <v>153275.823</v>
      </c>
      <c r="T83" s="2">
        <v>0</v>
      </c>
      <c r="U83" s="2">
        <v>134936.6</v>
      </c>
      <c r="V83" s="2">
        <v>745119.2</v>
      </c>
      <c r="W83" s="2">
        <v>610182.6</v>
      </c>
      <c r="X83" s="2">
        <v>0</v>
      </c>
      <c r="Y83" s="2">
        <v>19015.497184089694</v>
      </c>
      <c r="Z83" s="2">
        <v>165254.79999999999</v>
      </c>
      <c r="AA83" s="2">
        <v>-1045.5509999999999</v>
      </c>
      <c r="AB83" s="2">
        <v>-200139.5</v>
      </c>
      <c r="AC83" s="2">
        <v>-734575.5</v>
      </c>
      <c r="AD83" s="3">
        <f t="shared" si="49"/>
        <v>3.0897700649425865</v>
      </c>
      <c r="AE83" s="3">
        <f t="shared" si="29"/>
        <v>15.878301660441663</v>
      </c>
      <c r="AF83" s="3">
        <f t="shared" si="30"/>
        <v>14.317280570999987</v>
      </c>
      <c r="AG83" s="3">
        <f t="shared" si="31"/>
        <v>2.3776290956081136</v>
      </c>
      <c r="AH83" s="3">
        <f t="shared" si="32"/>
        <v>0.6735983352131143</v>
      </c>
      <c r="AI83" s="3">
        <f t="shared" si="33"/>
        <v>0.79504370726804541</v>
      </c>
      <c r="AJ83" s="3"/>
      <c r="AK83" s="3">
        <f t="shared" si="35"/>
        <v>4.7071433564385803</v>
      </c>
      <c r="AL83" s="3">
        <f t="shared" si="36"/>
        <v>1.6894611357655243</v>
      </c>
      <c r="AM83" s="3">
        <f t="shared" si="37"/>
        <v>0.38557282309088886</v>
      </c>
      <c r="AN83" s="3">
        <f t="shared" si="38"/>
        <v>0.84308335080868368</v>
      </c>
      <c r="AO83" s="3">
        <f t="shared" si="39"/>
        <v>0.1615387376562627</v>
      </c>
      <c r="AP83" s="3">
        <f t="shared" si="40"/>
        <v>1.4478641626851207</v>
      </c>
      <c r="AQ83" s="3"/>
      <c r="AR83" s="3">
        <f t="shared" si="41"/>
        <v>1.2746293808814</v>
      </c>
      <c r="AS83" s="3">
        <f t="shared" si="42"/>
        <v>7.0384967798124753</v>
      </c>
      <c r="AT83" s="3">
        <f t="shared" si="43"/>
        <v>5.7638673989310751</v>
      </c>
      <c r="AU83" s="3"/>
      <c r="AV83" s="3">
        <f t="shared" si="44"/>
        <v>0.17962295924833035</v>
      </c>
      <c r="AW83" s="3">
        <f t="shared" si="45"/>
        <v>1.5610192002146159</v>
      </c>
      <c r="AX83" s="3">
        <f t="shared" si="46"/>
        <v>-9.8764162118352514E-3</v>
      </c>
      <c r="AY83" s="3">
        <f t="shared" si="47"/>
        <v>-1.8905447964074458</v>
      </c>
      <c r="AZ83" s="3">
        <f t="shared" si="48"/>
        <v>-6.9388995630217805</v>
      </c>
    </row>
    <row r="84" spans="1:52" x14ac:dyDescent="0.25">
      <c r="A84" s="4">
        <f t="shared" si="34"/>
        <v>2060</v>
      </c>
      <c r="B84" s="4">
        <v>58441</v>
      </c>
      <c r="C84" s="2">
        <v>10970040</v>
      </c>
      <c r="D84" s="2">
        <v>4060838</v>
      </c>
      <c r="E84" s="8">
        <v>53.081288644676206</v>
      </c>
      <c r="F84" s="2">
        <v>95.688131579247724</v>
      </c>
      <c r="G84" s="2">
        <v>25121.786468881539</v>
      </c>
      <c r="H84" s="2">
        <v>1741856</v>
      </c>
      <c r="I84" s="2">
        <v>1568363</v>
      </c>
      <c r="J84" s="2">
        <v>260004</v>
      </c>
      <c r="K84" s="2">
        <v>72999.67</v>
      </c>
      <c r="L84" s="2">
        <v>87248.59</v>
      </c>
      <c r="M84" s="2">
        <v>0</v>
      </c>
      <c r="N84" s="2">
        <v>515812.2</v>
      </c>
      <c r="O84" s="2">
        <v>185336.5</v>
      </c>
      <c r="P84" s="2">
        <v>42035.35</v>
      </c>
      <c r="Q84" s="2">
        <v>92465.32</v>
      </c>
      <c r="R84" s="2">
        <v>17663.259999999998</v>
      </c>
      <c r="S84" s="2">
        <v>158806.39300000004</v>
      </c>
      <c r="T84" s="2">
        <v>0</v>
      </c>
      <c r="U84" s="2">
        <v>139827.29999999999</v>
      </c>
      <c r="V84" s="2">
        <v>772125.9</v>
      </c>
      <c r="W84" s="2">
        <v>632298.6</v>
      </c>
      <c r="X84" s="2">
        <v>0</v>
      </c>
      <c r="Y84" s="2">
        <v>19505.356444932186</v>
      </c>
      <c r="Z84" s="2">
        <v>173493</v>
      </c>
      <c r="AA84" s="2">
        <v>-6183.942</v>
      </c>
      <c r="AB84" s="2">
        <v>-379816.4</v>
      </c>
      <c r="AC84" s="2">
        <v>-914252.4</v>
      </c>
      <c r="AD84" s="3">
        <f t="shared" si="49"/>
        <v>3.0898158534422238</v>
      </c>
      <c r="AE84" s="3">
        <f t="shared" si="29"/>
        <v>15.878301264170414</v>
      </c>
      <c r="AF84" s="3">
        <f t="shared" si="30"/>
        <v>14.29678469722991</v>
      </c>
      <c r="AG84" s="3">
        <f t="shared" si="31"/>
        <v>2.3701280943369394</v>
      </c>
      <c r="AH84" s="3">
        <f t="shared" si="32"/>
        <v>0.66544579600439013</v>
      </c>
      <c r="AI84" s="3">
        <f t="shared" si="33"/>
        <v>0.79533520388257473</v>
      </c>
      <c r="AJ84" s="3"/>
      <c r="AK84" s="3">
        <f t="shared" si="35"/>
        <v>4.7020083791854903</v>
      </c>
      <c r="AL84" s="3">
        <f t="shared" si="36"/>
        <v>1.6894787986187836</v>
      </c>
      <c r="AM84" s="3">
        <f t="shared" si="37"/>
        <v>0.38318319714422189</v>
      </c>
      <c r="AN84" s="3">
        <f t="shared" si="38"/>
        <v>0.84288954279109285</v>
      </c>
      <c r="AO84" s="3">
        <f t="shared" si="39"/>
        <v>0.16101363349632269</v>
      </c>
      <c r="AP84" s="3">
        <f t="shared" si="40"/>
        <v>1.4476373194628283</v>
      </c>
      <c r="AQ84" s="3"/>
      <c r="AR84" s="3">
        <f t="shared" si="41"/>
        <v>1.2746288983449465</v>
      </c>
      <c r="AS84" s="3">
        <f t="shared" si="42"/>
        <v>7.0384966691096844</v>
      </c>
      <c r="AT84" s="3">
        <f t="shared" si="43"/>
        <v>5.7638677707647377</v>
      </c>
      <c r="AU84" s="3"/>
      <c r="AV84" s="3">
        <f t="shared" si="44"/>
        <v>0.17780570029764872</v>
      </c>
      <c r="AW84" s="3">
        <f t="shared" si="45"/>
        <v>1.5815165669405034</v>
      </c>
      <c r="AX84" s="3">
        <f t="shared" si="46"/>
        <v>-5.6371189166128835E-2</v>
      </c>
      <c r="AY84" s="3">
        <f t="shared" si="47"/>
        <v>-3.4623064273238748</v>
      </c>
      <c r="AZ84" s="3">
        <f t="shared" si="48"/>
        <v>-8.3340844700657435</v>
      </c>
    </row>
    <row r="85" spans="1:52" x14ac:dyDescent="0.25">
      <c r="A85" s="4">
        <f t="shared" si="34"/>
        <v>2061</v>
      </c>
      <c r="B85" s="4">
        <v>58807</v>
      </c>
      <c r="C85" s="2">
        <v>11373330</v>
      </c>
      <c r="D85" s="2">
        <v>4127571</v>
      </c>
      <c r="E85" s="8">
        <v>53.435421441387298</v>
      </c>
      <c r="F85" s="2">
        <v>96.709746485456904</v>
      </c>
      <c r="G85" s="2">
        <v>25267.462109567994</v>
      </c>
      <c r="H85" s="2">
        <v>1805892</v>
      </c>
      <c r="I85" s="2">
        <v>1623205</v>
      </c>
      <c r="J85" s="2">
        <v>268353.59999999998</v>
      </c>
      <c r="K85" s="2">
        <v>74745.78</v>
      </c>
      <c r="L85" s="2">
        <v>90463.03</v>
      </c>
      <c r="M85" s="2">
        <v>0</v>
      </c>
      <c r="N85" s="2">
        <v>534099.30000000005</v>
      </c>
      <c r="O85" s="2">
        <v>192108.2</v>
      </c>
      <c r="P85" s="2">
        <v>43286.080000000002</v>
      </c>
      <c r="Q85" s="2">
        <v>95821.83</v>
      </c>
      <c r="R85" s="2">
        <v>18248.87</v>
      </c>
      <c r="S85" s="2">
        <v>164616.27899999998</v>
      </c>
      <c r="T85" s="2">
        <v>0</v>
      </c>
      <c r="U85" s="2">
        <v>144967.79999999999</v>
      </c>
      <c r="V85" s="2">
        <v>800511.5</v>
      </c>
      <c r="W85" s="2">
        <v>655543.69999999995</v>
      </c>
      <c r="X85" s="2">
        <v>0</v>
      </c>
      <c r="Y85" s="2">
        <v>20018.036533781717</v>
      </c>
      <c r="Z85" s="2">
        <v>182686.6</v>
      </c>
      <c r="AA85" s="2">
        <v>-11735.77</v>
      </c>
      <c r="AB85" s="2">
        <v>-574238.80000000005</v>
      </c>
      <c r="AC85" s="2">
        <v>-1108675</v>
      </c>
      <c r="AD85" s="3">
        <f t="shared" si="49"/>
        <v>3.0898534133860465</v>
      </c>
      <c r="AE85" s="3">
        <f t="shared" si="29"/>
        <v>15.878304770898232</v>
      </c>
      <c r="AF85" s="3">
        <f t="shared" si="30"/>
        <v>14.272029388050818</v>
      </c>
      <c r="AG85" s="3">
        <f t="shared" si="31"/>
        <v>2.3594989330301677</v>
      </c>
      <c r="AH85" s="3">
        <f t="shared" si="32"/>
        <v>0.65720224419760964</v>
      </c>
      <c r="AI85" s="3">
        <f t="shared" si="33"/>
        <v>0.7953961592603046</v>
      </c>
      <c r="AJ85" s="3"/>
      <c r="AK85" s="3">
        <f t="shared" si="35"/>
        <v>4.6960679062332673</v>
      </c>
      <c r="AL85" s="3">
        <f t="shared" si="36"/>
        <v>1.6891112805132709</v>
      </c>
      <c r="AM85" s="3">
        <f t="shared" si="37"/>
        <v>0.38059284308113805</v>
      </c>
      <c r="AN85" s="3">
        <f t="shared" si="38"/>
        <v>0.84251340636383543</v>
      </c>
      <c r="AO85" s="3">
        <f t="shared" si="39"/>
        <v>0.16045318301675937</v>
      </c>
      <c r="AP85" s="3">
        <f t="shared" si="40"/>
        <v>1.4473885748501096</v>
      </c>
      <c r="AQ85" s="3"/>
      <c r="AR85" s="3">
        <f t="shared" si="41"/>
        <v>1.2746293301961693</v>
      </c>
      <c r="AS85" s="3">
        <f t="shared" si="42"/>
        <v>7.0384970804504929</v>
      </c>
      <c r="AT85" s="3">
        <f t="shared" si="43"/>
        <v>5.7638677502543221</v>
      </c>
      <c r="AU85" s="3"/>
      <c r="AV85" s="3">
        <f t="shared" si="44"/>
        <v>0.17600857913893042</v>
      </c>
      <c r="AW85" s="3">
        <f t="shared" si="45"/>
        <v>1.6062718658475574</v>
      </c>
      <c r="AX85" s="3">
        <f t="shared" si="46"/>
        <v>-0.10318675357173317</v>
      </c>
      <c r="AY85" s="3">
        <f t="shared" si="47"/>
        <v>-5.0489944457779741</v>
      </c>
      <c r="AZ85" s="3">
        <f t="shared" si="48"/>
        <v>-9.7480245451420124</v>
      </c>
    </row>
    <row r="86" spans="1:52" x14ac:dyDescent="0.25">
      <c r="A86" s="4">
        <f t="shared" si="34"/>
        <v>2062</v>
      </c>
      <c r="B86" s="4">
        <v>59172</v>
      </c>
      <c r="C86" s="2">
        <v>11792960</v>
      </c>
      <c r="D86" s="2">
        <v>4195946</v>
      </c>
      <c r="E86" s="8">
        <v>53.797141126038937</v>
      </c>
      <c r="F86" s="2">
        <v>97.742312195378204</v>
      </c>
      <c r="G86" s="2">
        <v>25415.835159854891</v>
      </c>
      <c r="H86" s="2">
        <v>1872522</v>
      </c>
      <c r="I86" s="2">
        <v>1680151</v>
      </c>
      <c r="J86" s="2">
        <v>276896.59999999998</v>
      </c>
      <c r="K86" s="2">
        <v>76553.259999999995</v>
      </c>
      <c r="L86" s="2">
        <v>93801.44</v>
      </c>
      <c r="M86" s="2">
        <v>0</v>
      </c>
      <c r="N86" s="2">
        <v>553169</v>
      </c>
      <c r="O86" s="2">
        <v>199190.9</v>
      </c>
      <c r="P86" s="2">
        <v>44571.72</v>
      </c>
      <c r="Q86" s="2">
        <v>99332.22</v>
      </c>
      <c r="R86" s="2">
        <v>18859.54</v>
      </c>
      <c r="S86" s="2">
        <v>170660.71899999998</v>
      </c>
      <c r="T86" s="2">
        <v>0</v>
      </c>
      <c r="U86" s="2">
        <v>150316.5</v>
      </c>
      <c r="V86" s="2">
        <v>830047.1</v>
      </c>
      <c r="W86" s="2">
        <v>679730.6</v>
      </c>
      <c r="X86" s="2">
        <v>0</v>
      </c>
      <c r="Y86" s="2">
        <v>20553.861714333092</v>
      </c>
      <c r="Z86" s="2">
        <v>192371.1</v>
      </c>
      <c r="AA86" s="2">
        <v>-17743.3</v>
      </c>
      <c r="AB86" s="2">
        <v>-784353.2</v>
      </c>
      <c r="AC86" s="2">
        <v>-1318789</v>
      </c>
      <c r="AD86" s="3">
        <f t="shared" si="49"/>
        <v>3.0898817704411474</v>
      </c>
      <c r="AE86" s="3">
        <f t="shared" si="29"/>
        <v>15.878303665915936</v>
      </c>
      <c r="AF86" s="3">
        <f t="shared" si="30"/>
        <v>14.247067742110547</v>
      </c>
      <c r="AG86" s="3">
        <f t="shared" si="31"/>
        <v>2.3479821859821448</v>
      </c>
      <c r="AH86" s="3">
        <f t="shared" si="32"/>
        <v>0.64914372642661378</v>
      </c>
      <c r="AI86" s="3">
        <f t="shared" si="33"/>
        <v>0.79540200255067428</v>
      </c>
      <c r="AJ86" s="3"/>
      <c r="AK86" s="3">
        <f t="shared" si="35"/>
        <v>4.6906713836051335</v>
      </c>
      <c r="AL86" s="3">
        <f t="shared" si="36"/>
        <v>1.6890661886413589</v>
      </c>
      <c r="AM86" s="3">
        <f t="shared" si="37"/>
        <v>0.37795193064336691</v>
      </c>
      <c r="AN86" s="3">
        <f t="shared" si="38"/>
        <v>0.84230099991859553</v>
      </c>
      <c r="AO86" s="3">
        <f t="shared" si="39"/>
        <v>0.15992202127370905</v>
      </c>
      <c r="AP86" s="3">
        <f t="shared" si="40"/>
        <v>1.4471406584945594</v>
      </c>
      <c r="AQ86" s="3"/>
      <c r="AR86" s="3">
        <f t="shared" si="41"/>
        <v>1.2746291007516348</v>
      </c>
      <c r="AS86" s="3">
        <f t="shared" si="42"/>
        <v>7.038496696334084</v>
      </c>
      <c r="AT86" s="3">
        <f t="shared" si="43"/>
        <v>5.7638675955824494</v>
      </c>
      <c r="AU86" s="3"/>
      <c r="AV86" s="3">
        <f t="shared" si="44"/>
        <v>0.17428925150541585</v>
      </c>
      <c r="AW86" s="3">
        <f t="shared" si="45"/>
        <v>1.6312367717689198</v>
      </c>
      <c r="AX86" s="3">
        <f t="shared" si="46"/>
        <v>-0.15045671315768053</v>
      </c>
      <c r="AY86" s="3">
        <f t="shared" si="47"/>
        <v>-6.6510290885409598</v>
      </c>
      <c r="AZ86" s="3">
        <f t="shared" si="48"/>
        <v>-11.182849767997178</v>
      </c>
    </row>
    <row r="87" spans="1:52" x14ac:dyDescent="0.25">
      <c r="A87" s="4">
        <f t="shared" si="34"/>
        <v>2063</v>
      </c>
      <c r="B87" s="4">
        <v>59537</v>
      </c>
      <c r="C87" s="2">
        <v>12228210</v>
      </c>
      <c r="D87" s="2">
        <v>4265496</v>
      </c>
      <c r="E87" s="8">
        <v>54.16394963317574</v>
      </c>
      <c r="F87" s="2">
        <v>98.785885860212957</v>
      </c>
      <c r="G87" s="2">
        <v>25564.432467380047</v>
      </c>
      <c r="H87" s="2">
        <v>1941632</v>
      </c>
      <c r="I87" s="2">
        <v>1739132</v>
      </c>
      <c r="J87" s="2">
        <v>285619.3</v>
      </c>
      <c r="K87" s="2">
        <v>78427.88</v>
      </c>
      <c r="L87" s="2">
        <v>97259.49</v>
      </c>
      <c r="M87" s="2">
        <v>0</v>
      </c>
      <c r="N87" s="2">
        <v>573007.5</v>
      </c>
      <c r="O87" s="2">
        <v>206579.8</v>
      </c>
      <c r="P87" s="2">
        <v>45894.92</v>
      </c>
      <c r="Q87" s="2">
        <v>102993.2</v>
      </c>
      <c r="R87" s="2">
        <v>19497.849999999999</v>
      </c>
      <c r="S87" s="2">
        <v>176928.71999999997</v>
      </c>
      <c r="T87" s="2">
        <v>0</v>
      </c>
      <c r="U87" s="2">
        <v>155864.29999999999</v>
      </c>
      <c r="V87" s="2">
        <v>860682.2</v>
      </c>
      <c r="W87" s="2">
        <v>704817.9</v>
      </c>
      <c r="X87" s="2">
        <v>0</v>
      </c>
      <c r="Y87" s="2">
        <v>21113.024012540336</v>
      </c>
      <c r="Z87" s="2">
        <v>202499.9</v>
      </c>
      <c r="AA87" s="2">
        <v>-24235.78</v>
      </c>
      <c r="AB87" s="2">
        <v>-1011089</v>
      </c>
      <c r="AC87" s="2">
        <v>-1545525</v>
      </c>
      <c r="AD87" s="3">
        <f t="shared" si="49"/>
        <v>3.0899064350091261</v>
      </c>
      <c r="AE87" s="3">
        <f t="shared" si="29"/>
        <v>15.878301075954699</v>
      </c>
      <c r="AF87" s="3">
        <f t="shared" si="30"/>
        <v>14.222294186966041</v>
      </c>
      <c r="AG87" s="3">
        <f t="shared" si="31"/>
        <v>2.3357408811265099</v>
      </c>
      <c r="AH87" s="3">
        <f t="shared" si="32"/>
        <v>0.64136844231494228</v>
      </c>
      <c r="AI87" s="3">
        <f t="shared" si="33"/>
        <v>0.7953698047383877</v>
      </c>
      <c r="AJ87" s="3"/>
      <c r="AK87" s="3">
        <f t="shared" si="35"/>
        <v>4.6859474935415735</v>
      </c>
      <c r="AL87" s="3">
        <f t="shared" si="36"/>
        <v>1.6893707255599961</v>
      </c>
      <c r="AM87" s="3">
        <f t="shared" si="37"/>
        <v>0.3753200182201647</v>
      </c>
      <c r="AN87" s="3">
        <f t="shared" si="38"/>
        <v>0.84225900601968728</v>
      </c>
      <c r="AO87" s="3">
        <f t="shared" si="39"/>
        <v>0.15944974775539508</v>
      </c>
      <c r="AP87" s="3">
        <f t="shared" si="40"/>
        <v>1.446889773728125</v>
      </c>
      <c r="AQ87" s="3"/>
      <c r="AR87" s="3">
        <f t="shared" si="41"/>
        <v>1.2746289113451599</v>
      </c>
      <c r="AS87" s="3">
        <f t="shared" si="42"/>
        <v>7.0384970490366126</v>
      </c>
      <c r="AT87" s="3">
        <f t="shared" si="43"/>
        <v>5.7638681376914525</v>
      </c>
      <c r="AU87" s="3"/>
      <c r="AV87" s="3">
        <f t="shared" si="44"/>
        <v>0.17265833685012227</v>
      </c>
      <c r="AW87" s="3">
        <f t="shared" si="45"/>
        <v>1.6560060712074784</v>
      </c>
      <c r="AX87" s="3">
        <f t="shared" si="46"/>
        <v>-0.19819564760500516</v>
      </c>
      <c r="AY87" s="3">
        <f t="shared" si="47"/>
        <v>-8.268495552497054</v>
      </c>
      <c r="AZ87" s="3">
        <f t="shared" si="48"/>
        <v>-12.639012578292325</v>
      </c>
    </row>
    <row r="88" spans="1:52" x14ac:dyDescent="0.25">
      <c r="A88" s="4">
        <f t="shared" si="34"/>
        <v>2064</v>
      </c>
      <c r="B88" s="4">
        <v>59902</v>
      </c>
      <c r="C88" s="2">
        <v>12680360</v>
      </c>
      <c r="D88" s="2">
        <v>4336488</v>
      </c>
      <c r="E88" s="8">
        <v>54.534035259118887</v>
      </c>
      <c r="F88" s="2">
        <v>99.840586424861101</v>
      </c>
      <c r="G88" s="2">
        <v>25714.018118271972</v>
      </c>
      <c r="H88" s="2">
        <v>2013426</v>
      </c>
      <c r="I88" s="2">
        <v>1800278</v>
      </c>
      <c r="J88" s="2">
        <v>294575.09999999998</v>
      </c>
      <c r="K88" s="2">
        <v>80375.37</v>
      </c>
      <c r="L88" s="2">
        <v>100838.39999999999</v>
      </c>
      <c r="M88" s="2">
        <v>0</v>
      </c>
      <c r="N88" s="2">
        <v>593610.30000000005</v>
      </c>
      <c r="O88" s="2">
        <v>214258.4</v>
      </c>
      <c r="P88" s="2">
        <v>47257.63</v>
      </c>
      <c r="Q88" s="2">
        <v>106796.3</v>
      </c>
      <c r="R88" s="2">
        <v>20165.509999999998</v>
      </c>
      <c r="S88" s="2">
        <v>183436.83300000001</v>
      </c>
      <c r="T88" s="2">
        <v>0</v>
      </c>
      <c r="U88" s="2">
        <v>161627.6</v>
      </c>
      <c r="V88" s="2">
        <v>892506.7</v>
      </c>
      <c r="W88" s="2">
        <v>730879.2</v>
      </c>
      <c r="X88" s="2">
        <v>0</v>
      </c>
      <c r="Y88" s="2">
        <v>21695.600710429815</v>
      </c>
      <c r="Z88" s="2">
        <v>213147.6</v>
      </c>
      <c r="AA88" s="2">
        <v>-31241.89</v>
      </c>
      <c r="AB88" s="2">
        <v>-1255478</v>
      </c>
      <c r="AC88" s="2">
        <v>-1789914</v>
      </c>
      <c r="AD88" s="3">
        <f t="shared" si="49"/>
        <v>3.0899248236307586</v>
      </c>
      <c r="AE88" s="3">
        <f t="shared" si="29"/>
        <v>15.878303139658495</v>
      </c>
      <c r="AF88" s="3">
        <f t="shared" si="30"/>
        <v>14.197372945247611</v>
      </c>
      <c r="AG88" s="3">
        <f t="shared" si="31"/>
        <v>2.3230815213448195</v>
      </c>
      <c r="AH88" s="3">
        <f t="shared" si="32"/>
        <v>0.63385716178405027</v>
      </c>
      <c r="AI88" s="3">
        <f t="shared" si="33"/>
        <v>0.79523294291329272</v>
      </c>
      <c r="AJ88" s="3"/>
      <c r="AK88" s="3">
        <f t="shared" si="35"/>
        <v>4.6813363342996581</v>
      </c>
      <c r="AL88" s="3">
        <f t="shared" si="36"/>
        <v>1.6896870435855134</v>
      </c>
      <c r="AM88" s="3">
        <f t="shared" si="37"/>
        <v>0.37268366197805108</v>
      </c>
      <c r="AN88" s="3">
        <f t="shared" si="38"/>
        <v>0.84221820200688313</v>
      </c>
      <c r="AO88" s="3">
        <f t="shared" si="39"/>
        <v>0.15902947550385002</v>
      </c>
      <c r="AP88" s="3">
        <f t="shared" si="40"/>
        <v>1.446621649543073</v>
      </c>
      <c r="AQ88" s="3"/>
      <c r="AR88" s="3">
        <f t="shared" si="41"/>
        <v>1.2746294269247875</v>
      </c>
      <c r="AS88" s="3">
        <f t="shared" si="42"/>
        <v>7.0384965411076656</v>
      </c>
      <c r="AT88" s="3">
        <f t="shared" si="43"/>
        <v>5.7638679028040212</v>
      </c>
      <c r="AU88" s="3"/>
      <c r="AV88" s="3">
        <f t="shared" si="44"/>
        <v>0.17109609435717768</v>
      </c>
      <c r="AW88" s="3">
        <f t="shared" si="45"/>
        <v>1.6809270399263112</v>
      </c>
      <c r="AX88" s="3">
        <f t="shared" si="46"/>
        <v>-0.24638015009037598</v>
      </c>
      <c r="AY88" s="3">
        <f t="shared" si="47"/>
        <v>-9.9009649568308777</v>
      </c>
      <c r="AZ88" s="3">
        <f t="shared" si="48"/>
        <v>-14.115640249961357</v>
      </c>
    </row>
    <row r="89" spans="1:52" x14ac:dyDescent="0.25">
      <c r="A89" s="4">
        <f t="shared" si="34"/>
        <v>2065</v>
      </c>
      <c r="B89" s="4">
        <v>60268</v>
      </c>
      <c r="C89" s="2">
        <v>13152240</v>
      </c>
      <c r="D89" s="2">
        <v>4409668</v>
      </c>
      <c r="E89" s="8">
        <v>54.907659641457123</v>
      </c>
      <c r="F89" s="2">
        <v>100.9065417236355</v>
      </c>
      <c r="G89" s="2">
        <v>25868.633330275876</v>
      </c>
      <c r="H89" s="2">
        <v>2088353</v>
      </c>
      <c r="I89" s="2">
        <v>1863504</v>
      </c>
      <c r="J89" s="2">
        <v>303417.7</v>
      </c>
      <c r="K89" s="2">
        <v>82401.33</v>
      </c>
      <c r="L89" s="2">
        <v>104560.5</v>
      </c>
      <c r="M89" s="2">
        <v>0</v>
      </c>
      <c r="N89" s="2">
        <v>615046.80000000005</v>
      </c>
      <c r="O89" s="2">
        <v>222244.7</v>
      </c>
      <c r="P89" s="2">
        <v>48660</v>
      </c>
      <c r="Q89" s="2">
        <v>110751.3</v>
      </c>
      <c r="R89" s="2">
        <v>20861.759999999998</v>
      </c>
      <c r="S89" s="2">
        <v>190227.43099999998</v>
      </c>
      <c r="T89" s="2">
        <v>0</v>
      </c>
      <c r="U89" s="2">
        <v>167642.29999999999</v>
      </c>
      <c r="V89" s="2">
        <v>925720</v>
      </c>
      <c r="W89" s="2">
        <v>758077.7</v>
      </c>
      <c r="X89" s="2">
        <v>0</v>
      </c>
      <c r="Y89" s="2">
        <v>22301.657970543871</v>
      </c>
      <c r="Z89" s="2">
        <v>224849</v>
      </c>
      <c r="AA89" s="2">
        <v>-38793.53</v>
      </c>
      <c r="AB89" s="2">
        <v>-1519121</v>
      </c>
      <c r="AC89" s="2">
        <v>-2053557</v>
      </c>
      <c r="AD89" s="3">
        <f t="shared" si="49"/>
        <v>3.0899410423758917</v>
      </c>
      <c r="AE89" s="3">
        <f t="shared" si="29"/>
        <v>15.878306661070662</v>
      </c>
      <c r="AF89" s="3">
        <f t="shared" si="30"/>
        <v>14.168719548913341</v>
      </c>
      <c r="AG89" s="3">
        <f t="shared" si="31"/>
        <v>2.3069659616916964</v>
      </c>
      <c r="AH89" s="3">
        <f t="shared" si="32"/>
        <v>0.62651936096056637</v>
      </c>
      <c r="AI89" s="3">
        <f t="shared" si="33"/>
        <v>0.79500145982737547</v>
      </c>
      <c r="AJ89" s="3"/>
      <c r="AK89" s="3">
        <f t="shared" si="35"/>
        <v>4.6763653947920663</v>
      </c>
      <c r="AL89" s="3">
        <f t="shared" si="36"/>
        <v>1.6897859223980098</v>
      </c>
      <c r="AM89" s="3">
        <f t="shared" si="37"/>
        <v>0.36997500045619608</v>
      </c>
      <c r="AN89" s="3">
        <f t="shared" si="38"/>
        <v>0.84207176876334378</v>
      </c>
      <c r="AO89" s="3">
        <f t="shared" si="39"/>
        <v>0.15861754347548401</v>
      </c>
      <c r="AP89" s="3">
        <f t="shared" si="40"/>
        <v>1.4463500590013563</v>
      </c>
      <c r="AQ89" s="3"/>
      <c r="AR89" s="3">
        <f t="shared" si="41"/>
        <v>1.2746292646727857</v>
      </c>
      <c r="AS89" s="3">
        <f t="shared" si="42"/>
        <v>7.0384968644124495</v>
      </c>
      <c r="AT89" s="3">
        <f t="shared" si="43"/>
        <v>5.7638675997396644</v>
      </c>
      <c r="AU89" s="3"/>
      <c r="AV89" s="3">
        <f t="shared" si="44"/>
        <v>0.16956547303382444</v>
      </c>
      <c r="AW89" s="3">
        <f t="shared" si="45"/>
        <v>1.7095871121573207</v>
      </c>
      <c r="AX89" s="3">
        <f t="shared" si="46"/>
        <v>-0.29495758897343721</v>
      </c>
      <c r="AY89" s="3">
        <f t="shared" si="47"/>
        <v>-11.550283449815392</v>
      </c>
      <c r="AZ89" s="3">
        <f t="shared" si="48"/>
        <v>-15.613743362347403</v>
      </c>
    </row>
    <row r="90" spans="1:52" x14ac:dyDescent="0.25">
      <c r="A90" s="4">
        <f t="shared" si="34"/>
        <v>2066</v>
      </c>
      <c r="B90" s="4">
        <v>60633</v>
      </c>
      <c r="C90" s="2">
        <v>13644360</v>
      </c>
      <c r="D90" s="2">
        <v>4484970</v>
      </c>
      <c r="E90" s="8">
        <v>55.288354764360996</v>
      </c>
      <c r="F90" s="2">
        <v>101.98389318348651</v>
      </c>
      <c r="G90" s="2">
        <v>26028.345524702578</v>
      </c>
      <c r="H90" s="2">
        <v>2166493</v>
      </c>
      <c r="I90" s="2">
        <v>1928890</v>
      </c>
      <c r="J90" s="2">
        <v>312127.59999999998</v>
      </c>
      <c r="K90" s="2">
        <v>84510.93</v>
      </c>
      <c r="L90" s="2">
        <v>108442.2</v>
      </c>
      <c r="M90" s="2">
        <v>0</v>
      </c>
      <c r="N90" s="2">
        <v>637366.5</v>
      </c>
      <c r="O90" s="2">
        <v>230567</v>
      </c>
      <c r="P90" s="2">
        <v>50103.24</v>
      </c>
      <c r="Q90" s="2">
        <v>114871.4</v>
      </c>
      <c r="R90" s="2">
        <v>21587.16</v>
      </c>
      <c r="S90" s="2">
        <v>197306.44100000002</v>
      </c>
      <c r="T90" s="2">
        <v>0</v>
      </c>
      <c r="U90" s="2">
        <v>173915</v>
      </c>
      <c r="V90" s="2">
        <v>960357.9</v>
      </c>
      <c r="W90" s="2">
        <v>786442.9</v>
      </c>
      <c r="X90" s="2">
        <v>0</v>
      </c>
      <c r="Y90" s="2">
        <v>22931.218370972038</v>
      </c>
      <c r="Z90" s="2">
        <v>237602.9</v>
      </c>
      <c r="AA90" s="2">
        <v>-46940.1</v>
      </c>
      <c r="AB90" s="2">
        <v>-1803664</v>
      </c>
      <c r="AC90" s="2">
        <v>-2338100</v>
      </c>
      <c r="AD90" s="3">
        <f t="shared" si="49"/>
        <v>3.0899513600299122</v>
      </c>
      <c r="AE90" s="3">
        <f t="shared" si="29"/>
        <v>15.878304295694338</v>
      </c>
      <c r="AF90" s="3">
        <f t="shared" si="30"/>
        <v>14.136903453148408</v>
      </c>
      <c r="AG90" s="3">
        <f t="shared" si="31"/>
        <v>2.2875942880428246</v>
      </c>
      <c r="AH90" s="3">
        <f t="shared" si="32"/>
        <v>0.61938361344907344</v>
      </c>
      <c r="AI90" s="3">
        <f t="shared" si="33"/>
        <v>0.79477674291795286</v>
      </c>
      <c r="AJ90" s="3"/>
      <c r="AK90" s="3">
        <f t="shared" si="35"/>
        <v>4.6712817603757157</v>
      </c>
      <c r="AL90" s="3">
        <f t="shared" si="36"/>
        <v>1.6898337481567476</v>
      </c>
      <c r="AM90" s="3">
        <f t="shared" si="37"/>
        <v>0.36720842897724776</v>
      </c>
      <c r="AN90" s="3">
        <f t="shared" si="38"/>
        <v>0.84189657851302668</v>
      </c>
      <c r="AO90" s="3">
        <f t="shared" si="39"/>
        <v>0.15821306385935288</v>
      </c>
      <c r="AP90" s="3">
        <f t="shared" si="40"/>
        <v>1.4460659276067183</v>
      </c>
      <c r="AQ90" s="3"/>
      <c r="AR90" s="3">
        <f t="shared" si="41"/>
        <v>1.2746292240896604</v>
      </c>
      <c r="AS90" s="3">
        <f t="shared" si="42"/>
        <v>7.0384972252271272</v>
      </c>
      <c r="AT90" s="3">
        <f t="shared" si="43"/>
        <v>5.7638680011374666</v>
      </c>
      <c r="AU90" s="3"/>
      <c r="AV90" s="3">
        <f t="shared" si="44"/>
        <v>0.168063715491031</v>
      </c>
      <c r="AW90" s="3">
        <f t="shared" si="45"/>
        <v>1.7414001096423724</v>
      </c>
      <c r="AX90" s="3">
        <f t="shared" si="46"/>
        <v>-0.34402566335101098</v>
      </c>
      <c r="AY90" s="3">
        <f t="shared" si="47"/>
        <v>-13.219117642747626</v>
      </c>
      <c r="AZ90" s="3">
        <f t="shared" si="48"/>
        <v>-17.136018105649512</v>
      </c>
    </row>
    <row r="91" spans="1:52" x14ac:dyDescent="0.25">
      <c r="A91" s="4">
        <f t="shared" si="34"/>
        <v>2067</v>
      </c>
      <c r="B91" s="4">
        <v>60998</v>
      </c>
      <c r="C91" s="2">
        <v>14154440</v>
      </c>
      <c r="D91" s="2">
        <v>4561406</v>
      </c>
      <c r="E91" s="8">
        <v>55.674197215834212</v>
      </c>
      <c r="F91" s="2">
        <v>103.07273477881589</v>
      </c>
      <c r="G91" s="2">
        <v>26187.941797020332</v>
      </c>
      <c r="H91" s="2">
        <v>2247485</v>
      </c>
      <c r="I91" s="2">
        <v>1996702</v>
      </c>
      <c r="J91" s="2">
        <v>321133.3</v>
      </c>
      <c r="K91" s="2">
        <v>86708.81</v>
      </c>
      <c r="L91" s="2">
        <v>112464.4</v>
      </c>
      <c r="M91" s="2">
        <v>0</v>
      </c>
      <c r="N91" s="2">
        <v>660552.4</v>
      </c>
      <c r="O91" s="2">
        <v>239233.5</v>
      </c>
      <c r="P91" s="2">
        <v>51589.16</v>
      </c>
      <c r="Q91" s="2">
        <v>119160.5</v>
      </c>
      <c r="R91" s="2">
        <v>22343.1</v>
      </c>
      <c r="S91" s="2">
        <v>204641.90299999999</v>
      </c>
      <c r="T91" s="2">
        <v>0</v>
      </c>
      <c r="U91" s="2">
        <v>180416.6</v>
      </c>
      <c r="V91" s="2">
        <v>996259.8</v>
      </c>
      <c r="W91" s="2">
        <v>815843.2</v>
      </c>
      <c r="X91" s="2">
        <v>0</v>
      </c>
      <c r="Y91" s="2">
        <v>23584.269221536048</v>
      </c>
      <c r="Z91" s="2">
        <v>250782.9</v>
      </c>
      <c r="AA91" s="2">
        <v>-55732.52</v>
      </c>
      <c r="AB91" s="2">
        <v>-2110179</v>
      </c>
      <c r="AC91" s="2">
        <v>-2644615</v>
      </c>
      <c r="AD91" s="3">
        <f t="shared" si="49"/>
        <v>3.0899613231732741</v>
      </c>
      <c r="AE91" s="3">
        <f t="shared" si="29"/>
        <v>15.878303910292459</v>
      </c>
      <c r="AF91" s="3">
        <f t="shared" si="30"/>
        <v>14.106541834223043</v>
      </c>
      <c r="AG91" s="3">
        <f t="shared" si="31"/>
        <v>2.2687813859114172</v>
      </c>
      <c r="AH91" s="3">
        <f t="shared" si="32"/>
        <v>0.61259089020830215</v>
      </c>
      <c r="AI91" s="3">
        <f t="shared" si="33"/>
        <v>0.7945520981402302</v>
      </c>
      <c r="AJ91" s="3"/>
      <c r="AK91" s="3">
        <f t="shared" si="35"/>
        <v>4.6667505037288652</v>
      </c>
      <c r="AL91" s="3">
        <f t="shared" si="36"/>
        <v>1.6901657713056821</v>
      </c>
      <c r="AM91" s="3">
        <f t="shared" si="37"/>
        <v>0.36447333840123664</v>
      </c>
      <c r="AN91" s="3">
        <f t="shared" si="38"/>
        <v>0.84185951545946003</v>
      </c>
      <c r="AO91" s="3">
        <f t="shared" si="39"/>
        <v>0.15785223576489074</v>
      </c>
      <c r="AP91" s="3">
        <f t="shared" si="40"/>
        <v>1.4457788722125355</v>
      </c>
      <c r="AQ91" s="3"/>
      <c r="AR91" s="3">
        <f t="shared" si="41"/>
        <v>1.274629020999771</v>
      </c>
      <c r="AS91" s="3">
        <f t="shared" si="42"/>
        <v>7.0384967543753056</v>
      </c>
      <c r="AT91" s="3">
        <f t="shared" si="43"/>
        <v>5.7638677333755348</v>
      </c>
      <c r="AU91" s="3"/>
      <c r="AV91" s="3">
        <f t="shared" si="44"/>
        <v>0.16662099822766599</v>
      </c>
      <c r="AW91" s="3">
        <f t="shared" si="45"/>
        <v>1.77176136957732</v>
      </c>
      <c r="AX91" s="3">
        <f t="shared" si="46"/>
        <v>-0.39374584935892909</v>
      </c>
      <c r="AY91" s="3">
        <f t="shared" si="47"/>
        <v>-14.908247871339311</v>
      </c>
      <c r="AZ91" s="3">
        <f t="shared" si="48"/>
        <v>-18.683995975821013</v>
      </c>
    </row>
    <row r="92" spans="1:52" x14ac:dyDescent="0.25">
      <c r="A92" s="4">
        <f t="shared" si="34"/>
        <v>2068</v>
      </c>
      <c r="B92" s="4">
        <v>61363</v>
      </c>
      <c r="C92" s="2">
        <v>14682190</v>
      </c>
      <c r="D92" s="2">
        <v>4638705</v>
      </c>
      <c r="E92" s="8">
        <v>56.063063510202028</v>
      </c>
      <c r="F92" s="2">
        <v>104.17321714958524</v>
      </c>
      <c r="G92" s="2">
        <v>26346.364791319422</v>
      </c>
      <c r="H92" s="2">
        <v>2331283</v>
      </c>
      <c r="I92" s="2">
        <v>2067036</v>
      </c>
      <c r="J92" s="2">
        <v>330562.90000000002</v>
      </c>
      <c r="K92" s="2">
        <v>88998.88</v>
      </c>
      <c r="L92" s="2">
        <v>116625.60000000001</v>
      </c>
      <c r="M92" s="2">
        <v>0</v>
      </c>
      <c r="N92" s="2">
        <v>684586.6</v>
      </c>
      <c r="O92" s="2">
        <v>248233.2</v>
      </c>
      <c r="P92" s="2">
        <v>53120.160000000003</v>
      </c>
      <c r="Q92" s="2">
        <v>123612.6</v>
      </c>
      <c r="R92" s="2">
        <v>23131.21</v>
      </c>
      <c r="S92" s="2">
        <v>212228.712</v>
      </c>
      <c r="T92" s="2">
        <v>0</v>
      </c>
      <c r="U92" s="2">
        <v>187143.5</v>
      </c>
      <c r="V92" s="2">
        <v>1033405</v>
      </c>
      <c r="W92" s="2">
        <v>846262</v>
      </c>
      <c r="X92" s="2">
        <v>0</v>
      </c>
      <c r="Y92" s="2">
        <v>24260.73368431328</v>
      </c>
      <c r="Z92" s="2">
        <v>264247.09999999998</v>
      </c>
      <c r="AA92" s="2">
        <v>-65203.89</v>
      </c>
      <c r="AB92" s="2">
        <v>-2439630</v>
      </c>
      <c r="AC92" s="2">
        <v>-2974066</v>
      </c>
      <c r="AD92" s="3">
        <f t="shared" si="49"/>
        <v>3.0899696186911156</v>
      </c>
      <c r="AE92" s="3">
        <f t="shared" si="29"/>
        <v>15.878305620619267</v>
      </c>
      <c r="AF92" s="3">
        <f t="shared" si="30"/>
        <v>14.078526432364654</v>
      </c>
      <c r="AG92" s="3">
        <f t="shared" si="31"/>
        <v>2.251454994111914</v>
      </c>
      <c r="AH92" s="3">
        <f t="shared" si="32"/>
        <v>0.60616897070532394</v>
      </c>
      <c r="AI92" s="3">
        <f t="shared" si="33"/>
        <v>0.79433381532319092</v>
      </c>
      <c r="AJ92" s="3"/>
      <c r="AK92" s="3">
        <f t="shared" si="35"/>
        <v>4.6627008641081478</v>
      </c>
      <c r="AL92" s="3">
        <f t="shared" si="36"/>
        <v>1.6907096284682326</v>
      </c>
      <c r="AM92" s="3">
        <f t="shared" si="37"/>
        <v>0.36179997670647224</v>
      </c>
      <c r="AN92" s="3">
        <f t="shared" si="38"/>
        <v>0.84192208383081812</v>
      </c>
      <c r="AO92" s="3">
        <f t="shared" si="39"/>
        <v>0.1575460472858613</v>
      </c>
      <c r="AP92" s="3">
        <f t="shared" si="40"/>
        <v>1.4454840320142976</v>
      </c>
      <c r="AQ92" s="3"/>
      <c r="AR92" s="3">
        <f t="shared" si="41"/>
        <v>1.2746293298206874</v>
      </c>
      <c r="AS92" s="3">
        <f t="shared" si="42"/>
        <v>7.0384935762307936</v>
      </c>
      <c r="AT92" s="3">
        <f t="shared" si="43"/>
        <v>5.7638676518966179</v>
      </c>
      <c r="AU92" s="3"/>
      <c r="AV92" s="3">
        <f t="shared" si="44"/>
        <v>0.16523920262790004</v>
      </c>
      <c r="AW92" s="3">
        <f t="shared" si="45"/>
        <v>1.7997798693519151</v>
      </c>
      <c r="AX92" s="3">
        <f t="shared" si="46"/>
        <v>-0.4441019357466427</v>
      </c>
      <c r="AY92" s="3">
        <f t="shared" si="47"/>
        <v>-16.616254114679077</v>
      </c>
      <c r="AZ92" s="3">
        <f t="shared" si="48"/>
        <v>-20.256283292887506</v>
      </c>
    </row>
    <row r="93" spans="1:52" x14ac:dyDescent="0.25">
      <c r="A93" s="4">
        <f t="shared" si="34"/>
        <v>2069</v>
      </c>
      <c r="B93" s="4">
        <v>61729</v>
      </c>
      <c r="C93" s="2">
        <v>15229590</v>
      </c>
      <c r="D93" s="2">
        <v>4717305</v>
      </c>
      <c r="E93" s="8">
        <v>56.453950731100321</v>
      </c>
      <c r="F93" s="2">
        <v>105.28540930447141</v>
      </c>
      <c r="G93" s="2">
        <v>26505.641376800031</v>
      </c>
      <c r="H93" s="2">
        <v>2418201</v>
      </c>
      <c r="I93" s="2">
        <v>2139796</v>
      </c>
      <c r="J93" s="2">
        <v>340168.6</v>
      </c>
      <c r="K93" s="2">
        <v>91384.14</v>
      </c>
      <c r="L93" s="2">
        <v>120938.6</v>
      </c>
      <c r="M93" s="2">
        <v>0</v>
      </c>
      <c r="N93" s="2">
        <v>709491.19999999995</v>
      </c>
      <c r="O93" s="2">
        <v>257559.5</v>
      </c>
      <c r="P93" s="2">
        <v>54696.56</v>
      </c>
      <c r="Q93" s="2">
        <v>128225.5</v>
      </c>
      <c r="R93" s="2">
        <v>23951.37</v>
      </c>
      <c r="S93" s="2">
        <v>220097.80400000003</v>
      </c>
      <c r="T93" s="2">
        <v>0</v>
      </c>
      <c r="U93" s="2">
        <v>194120.8</v>
      </c>
      <c r="V93" s="2">
        <v>1071934</v>
      </c>
      <c r="W93" s="2">
        <v>877813.4</v>
      </c>
      <c r="X93" s="2">
        <v>0</v>
      </c>
      <c r="Y93" s="2">
        <v>24960.446817757726</v>
      </c>
      <c r="Z93" s="2">
        <v>278405</v>
      </c>
      <c r="AA93" s="2">
        <v>-75383.97</v>
      </c>
      <c r="AB93" s="2">
        <v>-2793419</v>
      </c>
      <c r="AC93" s="2">
        <v>-3327855</v>
      </c>
      <c r="AD93" s="3">
        <f t="shared" si="49"/>
        <v>3.0899755290761304</v>
      </c>
      <c r="AE93" s="3">
        <f t="shared" si="29"/>
        <v>15.878306638589745</v>
      </c>
      <c r="AF93" s="3">
        <f t="shared" si="30"/>
        <v>14.050253486797741</v>
      </c>
      <c r="AG93" s="3">
        <f t="shared" si="31"/>
        <v>2.2336031370509648</v>
      </c>
      <c r="AH93" s="3">
        <f t="shared" si="32"/>
        <v>0.60004333668864362</v>
      </c>
      <c r="AI93" s="3">
        <f t="shared" si="33"/>
        <v>0.7941027959386957</v>
      </c>
      <c r="AJ93" s="3"/>
      <c r="AK93" s="3">
        <f t="shared" si="35"/>
        <v>4.6586362469377045</v>
      </c>
      <c r="AL93" s="3">
        <f t="shared" si="36"/>
        <v>1.6911781604100964</v>
      </c>
      <c r="AM93" s="3">
        <f t="shared" si="37"/>
        <v>0.35914663493895765</v>
      </c>
      <c r="AN93" s="3">
        <f t="shared" si="38"/>
        <v>0.84194978328372594</v>
      </c>
      <c r="AO93" s="3">
        <f t="shared" si="39"/>
        <v>0.15726864610275129</v>
      </c>
      <c r="AP93" s="3">
        <f t="shared" si="40"/>
        <v>1.4451984853170705</v>
      </c>
      <c r="AQ93" s="3"/>
      <c r="AR93" s="3">
        <f t="shared" si="41"/>
        <v>1.2746291922500868</v>
      </c>
      <c r="AS93" s="3">
        <f t="shared" si="42"/>
        <v>7.0384954552289329</v>
      </c>
      <c r="AT93" s="3">
        <f t="shared" si="43"/>
        <v>5.763867576211835</v>
      </c>
      <c r="AU93" s="3"/>
      <c r="AV93" s="3">
        <f t="shared" si="44"/>
        <v>0.16389441093133647</v>
      </c>
      <c r="AW93" s="3">
        <f t="shared" si="45"/>
        <v>1.8280531517920049</v>
      </c>
      <c r="AX93" s="3">
        <f t="shared" si="46"/>
        <v>-0.4949835813045525</v>
      </c>
      <c r="AY93" s="3">
        <f t="shared" si="47"/>
        <v>-18.342049917299153</v>
      </c>
      <c r="AZ93" s="3">
        <f t="shared" si="48"/>
        <v>-21.851244846381288</v>
      </c>
    </row>
    <row r="94" spans="1:52" x14ac:dyDescent="0.25">
      <c r="A94" s="4">
        <f t="shared" si="34"/>
        <v>2070</v>
      </c>
      <c r="B94" s="4">
        <v>62094</v>
      </c>
      <c r="C94" s="2">
        <v>15798130</v>
      </c>
      <c r="D94" s="2">
        <v>4797460</v>
      </c>
      <c r="E94" s="8">
        <v>56.846931470421652</v>
      </c>
      <c r="F94" s="2">
        <v>106.4095197217149</v>
      </c>
      <c r="G94" s="2">
        <v>26667.644127521671</v>
      </c>
      <c r="H94" s="2">
        <v>2508475</v>
      </c>
      <c r="I94" s="2">
        <v>2215287</v>
      </c>
      <c r="J94" s="2">
        <v>350095.5</v>
      </c>
      <c r="K94" s="2">
        <v>93866.6</v>
      </c>
      <c r="L94" s="2">
        <v>125422.1</v>
      </c>
      <c r="M94" s="2">
        <v>0</v>
      </c>
      <c r="N94" s="2">
        <v>735319.3</v>
      </c>
      <c r="O94" s="2">
        <v>267232.7</v>
      </c>
      <c r="P94" s="2">
        <v>56320.63</v>
      </c>
      <c r="Q94" s="2">
        <v>133008.29999999999</v>
      </c>
      <c r="R94" s="2">
        <v>24802.18</v>
      </c>
      <c r="S94" s="2">
        <v>228272.44</v>
      </c>
      <c r="T94" s="2">
        <v>0</v>
      </c>
      <c r="U94" s="2">
        <v>201367.6</v>
      </c>
      <c r="V94" s="2">
        <v>1111951</v>
      </c>
      <c r="W94" s="2">
        <v>910583.3</v>
      </c>
      <c r="X94" s="2">
        <v>0</v>
      </c>
      <c r="Y94" s="2">
        <v>25683.075267050946</v>
      </c>
      <c r="Z94" s="2">
        <v>293188.09999999998</v>
      </c>
      <c r="AA94" s="2">
        <v>-86316.1</v>
      </c>
      <c r="AB94" s="2">
        <v>-3172923</v>
      </c>
      <c r="AC94" s="2">
        <v>-3707359</v>
      </c>
      <c r="AD94" s="3">
        <f t="shared" si="49"/>
        <v>3.0899804146817931</v>
      </c>
      <c r="AE94" s="3">
        <f t="shared" si="29"/>
        <v>15.878303318177531</v>
      </c>
      <c r="AF94" s="3">
        <f t="shared" si="30"/>
        <v>14.022463418138729</v>
      </c>
      <c r="AG94" s="3">
        <f t="shared" si="31"/>
        <v>2.2160565839121467</v>
      </c>
      <c r="AH94" s="3">
        <f t="shared" si="32"/>
        <v>0.59416272685438087</v>
      </c>
      <c r="AI94" s="3">
        <f t="shared" si="33"/>
        <v>0.79390472163477577</v>
      </c>
      <c r="AJ94" s="3"/>
      <c r="AK94" s="3">
        <f t="shared" si="35"/>
        <v>4.6544704974576101</v>
      </c>
      <c r="AL94" s="3">
        <f t="shared" si="36"/>
        <v>1.6915464045428161</v>
      </c>
      <c r="AM94" s="3">
        <f t="shared" si="37"/>
        <v>0.35650187712089976</v>
      </c>
      <c r="AN94" s="3">
        <f t="shared" si="38"/>
        <v>0.84192432901868752</v>
      </c>
      <c r="AO94" s="3">
        <f t="shared" si="39"/>
        <v>0.15699440376804091</v>
      </c>
      <c r="AP94" s="3">
        <f t="shared" si="40"/>
        <v>1.4449332927378113</v>
      </c>
      <c r="AQ94" s="3"/>
      <c r="AR94" s="3">
        <f t="shared" si="41"/>
        <v>1.2746293390420258</v>
      </c>
      <c r="AS94" s="3">
        <f t="shared" si="42"/>
        <v>7.0384975943355323</v>
      </c>
      <c r="AT94" s="3">
        <f t="shared" si="43"/>
        <v>5.7638676223071972</v>
      </c>
      <c r="AU94" s="3"/>
      <c r="AV94" s="3">
        <f t="shared" si="44"/>
        <v>0.16257035020632787</v>
      </c>
      <c r="AW94" s="3">
        <f t="shared" si="45"/>
        <v>1.8558405330251109</v>
      </c>
      <c r="AX94" s="3">
        <f t="shared" si="46"/>
        <v>-0.54636909558283164</v>
      </c>
      <c r="AY94" s="3">
        <f t="shared" si="47"/>
        <v>-20.084168189526228</v>
      </c>
      <c r="AZ94" s="3">
        <f t="shared" si="48"/>
        <v>-23.467074900636973</v>
      </c>
    </row>
    <row r="95" spans="1:52" x14ac:dyDescent="0.25">
      <c r="A95" s="4">
        <f t="shared" si="34"/>
        <v>2071</v>
      </c>
      <c r="B95" s="4">
        <v>62459</v>
      </c>
      <c r="C95" s="2">
        <v>16388260</v>
      </c>
      <c r="D95" s="2">
        <v>4879083</v>
      </c>
      <c r="E95" s="8">
        <v>57.242456303741427</v>
      </c>
      <c r="F95" s="2">
        <v>107.54558626193254</v>
      </c>
      <c r="G95" s="2">
        <v>26832.453334117872</v>
      </c>
      <c r="H95" s="2">
        <v>2602178</v>
      </c>
      <c r="I95" s="2">
        <v>2293709</v>
      </c>
      <c r="J95" s="2">
        <v>360472</v>
      </c>
      <c r="K95" s="2">
        <v>96447.22</v>
      </c>
      <c r="L95" s="2">
        <v>130082.1</v>
      </c>
      <c r="M95" s="2">
        <v>0</v>
      </c>
      <c r="N95" s="2">
        <v>762110.3</v>
      </c>
      <c r="O95" s="2">
        <v>277276.7</v>
      </c>
      <c r="P95" s="2">
        <v>57993.66</v>
      </c>
      <c r="Q95" s="2">
        <v>137972.6</v>
      </c>
      <c r="R95" s="2">
        <v>25684.13</v>
      </c>
      <c r="S95" s="2">
        <v>236755.25899999999</v>
      </c>
      <c r="T95" s="2">
        <v>0</v>
      </c>
      <c r="U95" s="2">
        <v>208889.5</v>
      </c>
      <c r="V95" s="2">
        <v>1153487</v>
      </c>
      <c r="W95" s="2">
        <v>944597.6</v>
      </c>
      <c r="X95" s="2">
        <v>0</v>
      </c>
      <c r="Y95" s="2">
        <v>26427.990315817886</v>
      </c>
      <c r="Z95" s="2">
        <v>308468.90000000002</v>
      </c>
      <c r="AA95" s="2">
        <v>-98042.83</v>
      </c>
      <c r="AB95" s="2">
        <v>-3579435</v>
      </c>
      <c r="AC95" s="2">
        <v>-4113871</v>
      </c>
      <c r="AD95" s="3">
        <f t="shared" si="49"/>
        <v>3.0899845347649468</v>
      </c>
      <c r="AE95" s="3">
        <f t="shared" si="29"/>
        <v>15.878305567522116</v>
      </c>
      <c r="AF95" s="3">
        <f t="shared" si="30"/>
        <v>13.996049611124061</v>
      </c>
      <c r="AG95" s="3">
        <f t="shared" si="31"/>
        <v>2.199574573505668</v>
      </c>
      <c r="AH95" s="3">
        <f t="shared" si="32"/>
        <v>0.58851409484594464</v>
      </c>
      <c r="AI95" s="3">
        <f t="shared" si="33"/>
        <v>0.7937517466771945</v>
      </c>
      <c r="AJ95" s="3"/>
      <c r="AK95" s="3">
        <f t="shared" si="35"/>
        <v>4.6503429894326791</v>
      </c>
      <c r="AL95" s="3">
        <f t="shared" si="36"/>
        <v>1.6919227544595949</v>
      </c>
      <c r="AM95" s="3">
        <f t="shared" si="37"/>
        <v>0.3538731994732815</v>
      </c>
      <c r="AN95" s="3">
        <f t="shared" si="38"/>
        <v>0.84189901795553646</v>
      </c>
      <c r="AO95" s="3">
        <f t="shared" si="39"/>
        <v>0.15672273932681077</v>
      </c>
      <c r="AP95" s="3">
        <f t="shared" si="40"/>
        <v>1.4446637959124398</v>
      </c>
      <c r="AQ95" s="3"/>
      <c r="AR95" s="3">
        <f t="shared" si="41"/>
        <v>1.2746289111839817</v>
      </c>
      <c r="AS95" s="3">
        <f t="shared" si="42"/>
        <v>7.0384958500780437</v>
      </c>
      <c r="AT95" s="3">
        <f t="shared" si="43"/>
        <v>5.7638675490869682</v>
      </c>
      <c r="AU95" s="3"/>
      <c r="AV95" s="3">
        <f t="shared" si="44"/>
        <v>0.16126172220734775</v>
      </c>
      <c r="AW95" s="3">
        <f t="shared" si="45"/>
        <v>1.8822553462051494</v>
      </c>
      <c r="AX95" s="3">
        <f t="shared" si="46"/>
        <v>-0.59825039387952106</v>
      </c>
      <c r="AY95" s="3">
        <f t="shared" si="47"/>
        <v>-21.841458458677128</v>
      </c>
      <c r="AZ95" s="3">
        <f t="shared" si="48"/>
        <v>-25.102549019847135</v>
      </c>
    </row>
    <row r="96" spans="1:52" x14ac:dyDescent="0.25">
      <c r="A96" s="4">
        <f t="shared" si="34"/>
        <v>2072</v>
      </c>
      <c r="B96" s="4">
        <v>62824</v>
      </c>
      <c r="C96" s="2">
        <v>16998610</v>
      </c>
      <c r="D96" s="2">
        <v>4961563</v>
      </c>
      <c r="E96" s="8">
        <v>57.642198047549726</v>
      </c>
      <c r="F96" s="2">
        <v>108.69381919169393</v>
      </c>
      <c r="G96" s="2">
        <v>26995.960139552299</v>
      </c>
      <c r="H96" s="2">
        <v>2699091</v>
      </c>
      <c r="I96" s="2">
        <v>2375001</v>
      </c>
      <c r="J96" s="2">
        <v>371344.3</v>
      </c>
      <c r="K96" s="2">
        <v>99125.8</v>
      </c>
      <c r="L96" s="2">
        <v>134898.9</v>
      </c>
      <c r="M96" s="2">
        <v>0</v>
      </c>
      <c r="N96" s="2">
        <v>789854.2</v>
      </c>
      <c r="O96" s="2">
        <v>287695.40000000002</v>
      </c>
      <c r="P96" s="2">
        <v>59717.2</v>
      </c>
      <c r="Q96" s="2">
        <v>143120.29999999999</v>
      </c>
      <c r="R96" s="2">
        <v>26599.69</v>
      </c>
      <c r="S96" s="2">
        <v>245527.44099999999</v>
      </c>
      <c r="T96" s="2">
        <v>0</v>
      </c>
      <c r="U96" s="2">
        <v>216669.2</v>
      </c>
      <c r="V96" s="2">
        <v>1196447</v>
      </c>
      <c r="W96" s="2">
        <v>979777.4</v>
      </c>
      <c r="X96" s="2">
        <v>0</v>
      </c>
      <c r="Y96" s="2">
        <v>27194.193245920938</v>
      </c>
      <c r="Z96" s="2">
        <v>324090.40000000002</v>
      </c>
      <c r="AA96" s="2">
        <v>-110604.1</v>
      </c>
      <c r="AB96" s="2">
        <v>-4014130</v>
      </c>
      <c r="AC96" s="2">
        <v>-4548566</v>
      </c>
      <c r="AD96" s="3">
        <f t="shared" si="49"/>
        <v>3.0899876656511434</v>
      </c>
      <c r="AE96" s="3">
        <f t="shared" si="29"/>
        <v>15.878304167223085</v>
      </c>
      <c r="AF96" s="3">
        <f t="shared" si="30"/>
        <v>13.971736512573676</v>
      </c>
      <c r="AG96" s="3">
        <f t="shared" si="31"/>
        <v>2.1845568549428451</v>
      </c>
      <c r="AH96" s="3">
        <f t="shared" si="32"/>
        <v>0.58314062149787538</v>
      </c>
      <c r="AI96" s="3">
        <f t="shared" si="33"/>
        <v>0.79358782865187216</v>
      </c>
      <c r="AJ96" s="3"/>
      <c r="AK96" s="3">
        <f t="shared" si="35"/>
        <v>4.6465811028078177</v>
      </c>
      <c r="AL96" s="3">
        <f t="shared" si="36"/>
        <v>1.6924642661958833</v>
      </c>
      <c r="AM96" s="3">
        <f t="shared" si="37"/>
        <v>0.35130637152096555</v>
      </c>
      <c r="AN96" s="3">
        <f t="shared" si="38"/>
        <v>0.84195295968317396</v>
      </c>
      <c r="AO96" s="3">
        <f t="shared" si="39"/>
        <v>0.15648155937456062</v>
      </c>
      <c r="AP96" s="3">
        <f t="shared" si="40"/>
        <v>1.4443971654152896</v>
      </c>
      <c r="AQ96" s="3"/>
      <c r="AR96" s="3">
        <f t="shared" si="41"/>
        <v>1.274628925541559</v>
      </c>
      <c r="AS96" s="3">
        <f t="shared" si="42"/>
        <v>7.0384990302148234</v>
      </c>
      <c r="AT96" s="3">
        <f t="shared" si="43"/>
        <v>5.763867751539685</v>
      </c>
      <c r="AU96" s="3"/>
      <c r="AV96" s="3">
        <f t="shared" si="44"/>
        <v>0.15997892325267149</v>
      </c>
      <c r="AW96" s="3">
        <f t="shared" si="45"/>
        <v>1.9065700077829895</v>
      </c>
      <c r="AX96" s="3">
        <f t="shared" si="46"/>
        <v>-0.65066555441886131</v>
      </c>
      <c r="AY96" s="3">
        <f t="shared" si="47"/>
        <v>-23.614460241160895</v>
      </c>
      <c r="AZ96" s="3">
        <f t="shared" si="48"/>
        <v>-26.758458485723246</v>
      </c>
    </row>
    <row r="97" spans="1:52" x14ac:dyDescent="0.25">
      <c r="A97" s="4">
        <f t="shared" si="34"/>
        <v>2073</v>
      </c>
      <c r="B97" s="4">
        <v>63190</v>
      </c>
      <c r="C97" s="2">
        <v>17630900</v>
      </c>
      <c r="D97" s="2">
        <v>5045212</v>
      </c>
      <c r="E97" s="8">
        <v>58.043667274619906</v>
      </c>
      <c r="F97" s="2">
        <v>109.85430362856023</v>
      </c>
      <c r="G97" s="2">
        <v>27159.252480264298</v>
      </c>
      <c r="H97" s="2">
        <v>2799488</v>
      </c>
      <c r="I97" s="2">
        <v>2459048</v>
      </c>
      <c r="J97" s="2">
        <v>382460.7</v>
      </c>
      <c r="K97" s="2">
        <v>101901.3</v>
      </c>
      <c r="L97" s="2">
        <v>139882.4</v>
      </c>
      <c r="M97" s="2">
        <v>0</v>
      </c>
      <c r="N97" s="2">
        <v>818581.7</v>
      </c>
      <c r="O97" s="2">
        <v>298492.90000000002</v>
      </c>
      <c r="P97" s="2">
        <v>61492.72</v>
      </c>
      <c r="Q97" s="2">
        <v>148453.6</v>
      </c>
      <c r="R97" s="2">
        <v>27548.5</v>
      </c>
      <c r="S97" s="2">
        <v>254613.70500000002</v>
      </c>
      <c r="T97" s="2">
        <v>0</v>
      </c>
      <c r="U97" s="2">
        <v>224728.6</v>
      </c>
      <c r="V97" s="2">
        <v>1240950</v>
      </c>
      <c r="W97" s="2">
        <v>1016222</v>
      </c>
      <c r="X97" s="2">
        <v>0</v>
      </c>
      <c r="Y97" s="2">
        <v>27980.314485587853</v>
      </c>
      <c r="Z97" s="2">
        <v>340439.9</v>
      </c>
      <c r="AA97" s="2">
        <v>-124036.2</v>
      </c>
      <c r="AB97" s="2">
        <v>-4478606</v>
      </c>
      <c r="AC97" s="2">
        <v>-5013042</v>
      </c>
      <c r="AD97" s="3">
        <f t="shared" si="49"/>
        <v>3.0899896116966814</v>
      </c>
      <c r="AE97" s="3">
        <f t="shared" si="29"/>
        <v>15.878304567549019</v>
      </c>
      <c r="AF97" s="3">
        <f t="shared" si="30"/>
        <v>13.947376481064495</v>
      </c>
      <c r="AG97" s="3">
        <f t="shared" si="31"/>
        <v>2.1692636223902353</v>
      </c>
      <c r="AH97" s="3">
        <f t="shared" si="32"/>
        <v>0.57796992779721967</v>
      </c>
      <c r="AI97" s="3">
        <f t="shared" si="33"/>
        <v>0.79339341723905188</v>
      </c>
      <c r="AJ97" s="3"/>
      <c r="AK97" s="3">
        <f t="shared" si="35"/>
        <v>4.6428809646699829</v>
      </c>
      <c r="AL97" s="3">
        <f t="shared" si="36"/>
        <v>1.6930099994895329</v>
      </c>
      <c r="AM97" s="3">
        <f t="shared" si="37"/>
        <v>0.34877811115711621</v>
      </c>
      <c r="AN97" s="3">
        <f t="shared" si="38"/>
        <v>0.84200806538520434</v>
      </c>
      <c r="AO97" s="3">
        <f t="shared" si="39"/>
        <v>0.15625124071941876</v>
      </c>
      <c r="AP97" s="3">
        <f t="shared" si="40"/>
        <v>1.4441333397614415</v>
      </c>
      <c r="AQ97" s="3"/>
      <c r="AR97" s="3">
        <f t="shared" si="41"/>
        <v>1.2746292021394257</v>
      </c>
      <c r="AS97" s="3">
        <f t="shared" si="42"/>
        <v>7.0384949151773304</v>
      </c>
      <c r="AT97" s="3">
        <f t="shared" si="43"/>
        <v>5.7638691161540248</v>
      </c>
      <c r="AU97" s="3"/>
      <c r="AV97" s="3">
        <f t="shared" si="44"/>
        <v>0.15870043211400356</v>
      </c>
      <c r="AW97" s="3">
        <f t="shared" si="45"/>
        <v>1.9309275192985043</v>
      </c>
      <c r="AX97" s="3">
        <f t="shared" si="46"/>
        <v>-0.70351598613797373</v>
      </c>
      <c r="AY97" s="3">
        <f t="shared" si="47"/>
        <v>-25.402027122835477</v>
      </c>
      <c r="AZ97" s="3">
        <f t="shared" si="48"/>
        <v>-28.433273400677219</v>
      </c>
    </row>
    <row r="98" spans="1:52" x14ac:dyDescent="0.25">
      <c r="A98" s="4">
        <f t="shared" si="34"/>
        <v>2074</v>
      </c>
      <c r="B98" s="4">
        <v>63555</v>
      </c>
      <c r="C98" s="2">
        <v>18286860</v>
      </c>
      <c r="D98" s="2">
        <v>5130313</v>
      </c>
      <c r="E98" s="8">
        <v>58.445362797178028</v>
      </c>
      <c r="F98" s="2">
        <v>111.02716081890847</v>
      </c>
      <c r="G98" s="2">
        <v>27324.128848737255</v>
      </c>
      <c r="H98" s="2">
        <v>2903643</v>
      </c>
      <c r="I98" s="2">
        <v>2545945</v>
      </c>
      <c r="J98" s="2">
        <v>393754.5</v>
      </c>
      <c r="K98" s="2">
        <v>104771.7</v>
      </c>
      <c r="L98" s="2">
        <v>145054.1</v>
      </c>
      <c r="M98" s="2">
        <v>0</v>
      </c>
      <c r="N98" s="2">
        <v>848334.3</v>
      </c>
      <c r="O98" s="2">
        <v>309679.59999999998</v>
      </c>
      <c r="P98" s="2">
        <v>63320.959999999999</v>
      </c>
      <c r="Q98" s="2">
        <v>153978.29999999999</v>
      </c>
      <c r="R98" s="2">
        <v>28530.84</v>
      </c>
      <c r="S98" s="2">
        <v>264039.94699999999</v>
      </c>
      <c r="T98" s="2">
        <v>0</v>
      </c>
      <c r="U98" s="2">
        <v>233089.6</v>
      </c>
      <c r="V98" s="2">
        <v>1287120</v>
      </c>
      <c r="W98" s="2">
        <v>1054030</v>
      </c>
      <c r="X98" s="2">
        <v>0</v>
      </c>
      <c r="Y98" s="2">
        <v>28784.622998455576</v>
      </c>
      <c r="Z98" s="2">
        <v>357698.3</v>
      </c>
      <c r="AA98" s="2">
        <v>-138388.6</v>
      </c>
      <c r="AB98" s="2">
        <v>-4974693</v>
      </c>
      <c r="AC98" s="2">
        <v>-5509129</v>
      </c>
      <c r="AD98" s="3">
        <f t="shared" si="49"/>
        <v>3.0899927343463567</v>
      </c>
      <c r="AE98" s="3">
        <f t="shared" si="29"/>
        <v>15.878302781341356</v>
      </c>
      <c r="AF98" s="3">
        <f t="shared" si="30"/>
        <v>13.92226440187107</v>
      </c>
      <c r="AG98" s="3">
        <f t="shared" si="31"/>
        <v>2.1532100098103228</v>
      </c>
      <c r="AH98" s="3">
        <f t="shared" si="32"/>
        <v>0.57293433645798131</v>
      </c>
      <c r="AI98" s="3">
        <f t="shared" si="33"/>
        <v>0.7932149095033264</v>
      </c>
      <c r="AJ98" s="3"/>
      <c r="AK98" s="3">
        <f t="shared" si="35"/>
        <v>4.6390375384292328</v>
      </c>
      <c r="AL98" s="3">
        <f t="shared" si="36"/>
        <v>1.6934542070098417</v>
      </c>
      <c r="AM98" s="3">
        <f t="shared" si="37"/>
        <v>0.34626480434585272</v>
      </c>
      <c r="AN98" s="3">
        <f t="shared" si="38"/>
        <v>0.84201607055557914</v>
      </c>
      <c r="AO98" s="3">
        <f t="shared" si="39"/>
        <v>0.15601825573116435</v>
      </c>
      <c r="AP98" s="3">
        <f t="shared" si="40"/>
        <v>1.4438779921758027</v>
      </c>
      <c r="AQ98" s="3"/>
      <c r="AR98" s="3">
        <f t="shared" si="41"/>
        <v>1.2746288865338282</v>
      </c>
      <c r="AS98" s="3">
        <f t="shared" si="42"/>
        <v>7.0384964942040353</v>
      </c>
      <c r="AT98" s="3">
        <f t="shared" si="43"/>
        <v>5.7638654203072592</v>
      </c>
      <c r="AU98" s="3"/>
      <c r="AV98" s="3">
        <f t="shared" si="44"/>
        <v>0.15740604455032509</v>
      </c>
      <c r="AW98" s="3">
        <f t="shared" si="45"/>
        <v>1.9560400199924974</v>
      </c>
      <c r="AX98" s="3">
        <f t="shared" si="46"/>
        <v>-0.75676524017792013</v>
      </c>
      <c r="AY98" s="3">
        <f t="shared" si="47"/>
        <v>-27.203647865188447</v>
      </c>
      <c r="AZ98" s="3">
        <f t="shared" si="48"/>
        <v>-30.126161626435593</v>
      </c>
    </row>
    <row r="99" spans="1:52" x14ac:dyDescent="0.25">
      <c r="A99" s="4">
        <f t="shared" si="34"/>
        <v>2075</v>
      </c>
      <c r="B99" s="4">
        <v>63920</v>
      </c>
      <c r="C99" s="2">
        <v>18968250</v>
      </c>
      <c r="D99" s="2">
        <v>5217134</v>
      </c>
      <c r="E99" s="8">
        <v>58.847075528303328</v>
      </c>
      <c r="F99" s="2">
        <v>112.21253263922598</v>
      </c>
      <c r="G99" s="2">
        <v>27491.296092233806</v>
      </c>
      <c r="H99" s="2">
        <v>3011836</v>
      </c>
      <c r="I99" s="2">
        <v>2635730</v>
      </c>
      <c r="J99" s="2">
        <v>405091.8</v>
      </c>
      <c r="K99" s="2">
        <v>107734.39999999999</v>
      </c>
      <c r="L99" s="2">
        <v>150417.4</v>
      </c>
      <c r="M99" s="2">
        <v>0</v>
      </c>
      <c r="N99" s="2">
        <v>879181.2</v>
      </c>
      <c r="O99" s="2">
        <v>321285.7</v>
      </c>
      <c r="P99" s="2">
        <v>65202.720000000001</v>
      </c>
      <c r="Q99" s="2">
        <v>159709.6</v>
      </c>
      <c r="R99" s="2">
        <v>29546.76</v>
      </c>
      <c r="S99" s="2">
        <v>273831.28399999999</v>
      </c>
      <c r="T99" s="2">
        <v>0</v>
      </c>
      <c r="U99" s="2">
        <v>241774.8</v>
      </c>
      <c r="V99" s="2">
        <v>1335080</v>
      </c>
      <c r="W99" s="2">
        <v>1093305</v>
      </c>
      <c r="X99" s="2">
        <v>0</v>
      </c>
      <c r="Y99" s="2">
        <v>29605.096653492616</v>
      </c>
      <c r="Z99" s="2">
        <v>376106.2</v>
      </c>
      <c r="AA99" s="2">
        <v>-153717.70000000001</v>
      </c>
      <c r="AB99" s="2">
        <v>-5504517</v>
      </c>
      <c r="AC99" s="2">
        <v>-6038953</v>
      </c>
      <c r="AD99" s="3">
        <f t="shared" si="49"/>
        <v>3.0899936940832333</v>
      </c>
      <c r="AE99" s="3">
        <f t="shared" si="29"/>
        <v>15.878301899226338</v>
      </c>
      <c r="AF99" s="3">
        <f t="shared" si="30"/>
        <v>13.895483241732896</v>
      </c>
      <c r="AG99" s="3">
        <f t="shared" si="31"/>
        <v>2.135630856826539</v>
      </c>
      <c r="AH99" s="3">
        <f t="shared" si="32"/>
        <v>0.56797226945026558</v>
      </c>
      <c r="AI99" s="3">
        <f t="shared" si="33"/>
        <v>0.79299566380662423</v>
      </c>
      <c r="AJ99" s="3"/>
      <c r="AK99" s="3">
        <f t="shared" si="35"/>
        <v>4.63501482740896</v>
      </c>
      <c r="AL99" s="3">
        <f t="shared" si="36"/>
        <v>1.693807810420044</v>
      </c>
      <c r="AM99" s="3">
        <f t="shared" si="37"/>
        <v>0.34374662923569649</v>
      </c>
      <c r="AN99" s="3">
        <f t="shared" si="38"/>
        <v>0.84198384141921367</v>
      </c>
      <c r="AO99" s="3">
        <f t="shared" si="39"/>
        <v>0.1557695622948875</v>
      </c>
      <c r="AP99" s="3">
        <f t="shared" si="40"/>
        <v>1.4436296653618546</v>
      </c>
      <c r="AQ99" s="3"/>
      <c r="AR99" s="3">
        <f t="shared" si="41"/>
        <v>1.274628919378435</v>
      </c>
      <c r="AS99" s="3">
        <f t="shared" si="42"/>
        <v>7.0384985436189424</v>
      </c>
      <c r="AT99" s="3">
        <f t="shared" si="43"/>
        <v>5.7638685698469807</v>
      </c>
      <c r="AU99" s="3"/>
      <c r="AV99" s="3">
        <f t="shared" si="44"/>
        <v>0.15607711124375001</v>
      </c>
      <c r="AW99" s="3">
        <f t="shared" si="45"/>
        <v>1.982819711886969</v>
      </c>
      <c r="AX99" s="3">
        <f t="shared" si="46"/>
        <v>-0.81039473857630528</v>
      </c>
      <c r="AY99" s="3">
        <f t="shared" si="47"/>
        <v>-29.019635443438379</v>
      </c>
      <c r="AZ99" s="3">
        <f t="shared" si="48"/>
        <v>-31.837164735808521</v>
      </c>
    </row>
    <row r="100" spans="1:52" x14ac:dyDescent="0.25">
      <c r="A100" s="4">
        <f t="shared" si="34"/>
        <v>2076</v>
      </c>
      <c r="B100" s="4">
        <v>64285</v>
      </c>
      <c r="C100" s="2">
        <v>19675050</v>
      </c>
      <c r="D100" s="2">
        <v>5305427</v>
      </c>
      <c r="E100" s="8">
        <v>59.252472919839704</v>
      </c>
      <c r="F100" s="2">
        <v>113.41056820438519</v>
      </c>
      <c r="G100" s="2">
        <v>27659.532332304658</v>
      </c>
      <c r="H100" s="2">
        <v>3124064</v>
      </c>
      <c r="I100" s="2">
        <v>2728734</v>
      </c>
      <c r="J100" s="2">
        <v>416770.4</v>
      </c>
      <c r="K100" s="2">
        <v>110786.1</v>
      </c>
      <c r="L100" s="2">
        <v>155976.79999999999</v>
      </c>
      <c r="M100" s="2">
        <v>0</v>
      </c>
      <c r="N100" s="2">
        <v>911156.9</v>
      </c>
      <c r="O100" s="2">
        <v>333332</v>
      </c>
      <c r="P100" s="2">
        <v>67139.350000000006</v>
      </c>
      <c r="Q100" s="2">
        <v>165657.60000000001</v>
      </c>
      <c r="R100" s="2">
        <v>30600.94</v>
      </c>
      <c r="S100" s="2">
        <v>283987.26899999997</v>
      </c>
      <c r="T100" s="2">
        <v>0</v>
      </c>
      <c r="U100" s="2">
        <v>250783.9</v>
      </c>
      <c r="V100" s="2">
        <v>1384828</v>
      </c>
      <c r="W100" s="2">
        <v>1134044</v>
      </c>
      <c r="X100" s="2">
        <v>0</v>
      </c>
      <c r="Y100" s="2">
        <v>30439.726151900646</v>
      </c>
      <c r="Z100" s="2">
        <v>395329.9</v>
      </c>
      <c r="AA100" s="2">
        <v>-170089.3</v>
      </c>
      <c r="AB100" s="2">
        <v>-6069936</v>
      </c>
      <c r="AC100" s="2">
        <v>-6604372</v>
      </c>
      <c r="AD100" s="3">
        <f t="shared" si="49"/>
        <v>3.0899949986529247</v>
      </c>
      <c r="AE100" s="3">
        <f t="shared" si="29"/>
        <v>15.878302723500067</v>
      </c>
      <c r="AF100" s="3">
        <f t="shared" si="30"/>
        <v>13.869006686132945</v>
      </c>
      <c r="AG100" s="3">
        <f t="shared" si="31"/>
        <v>2.1182685685678053</v>
      </c>
      <c r="AH100" s="3">
        <f t="shared" si="32"/>
        <v>0.56307912813436312</v>
      </c>
      <c r="AI100" s="3">
        <f t="shared" si="33"/>
        <v>0.79276444024284554</v>
      </c>
      <c r="AJ100" s="3"/>
      <c r="AK100" s="3">
        <f t="shared" si="35"/>
        <v>4.6310271130187726</v>
      </c>
      <c r="AL100" s="3">
        <f t="shared" si="36"/>
        <v>1.6941862917756245</v>
      </c>
      <c r="AM100" s="3">
        <f t="shared" si="37"/>
        <v>0.34124106419043415</v>
      </c>
      <c r="AN100" s="3">
        <f t="shared" si="38"/>
        <v>0.84196787301684117</v>
      </c>
      <c r="AO100" s="3">
        <f t="shared" si="39"/>
        <v>0.15553170131715041</v>
      </c>
      <c r="AP100" s="3">
        <f t="shared" si="40"/>
        <v>1.4433877880869426</v>
      </c>
      <c r="AQ100" s="3"/>
      <c r="AR100" s="3">
        <f t="shared" si="41"/>
        <v>1.2746290352502281</v>
      </c>
      <c r="AS100" s="3">
        <f t="shared" si="42"/>
        <v>7.038497996193148</v>
      </c>
      <c r="AT100" s="3">
        <f t="shared" si="43"/>
        <v>5.7638684526849993</v>
      </c>
      <c r="AU100" s="3"/>
      <c r="AV100" s="3">
        <f t="shared" si="44"/>
        <v>0.15471231916513881</v>
      </c>
      <c r="AW100" s="3">
        <f t="shared" si="45"/>
        <v>2.0092955291092016</v>
      </c>
      <c r="AX100" s="3">
        <f t="shared" si="46"/>
        <v>-0.86449233928249225</v>
      </c>
      <c r="AY100" s="3">
        <f t="shared" si="47"/>
        <v>-30.850930493188073</v>
      </c>
      <c r="AZ100" s="3">
        <f t="shared" si="48"/>
        <v>-33.567243793535468</v>
      </c>
    </row>
    <row r="101" spans="1:52" x14ac:dyDescent="0.25">
      <c r="A101" s="4">
        <f t="shared" si="34"/>
        <v>2077</v>
      </c>
      <c r="B101" s="4">
        <v>64651</v>
      </c>
      <c r="C101" s="2">
        <v>20408300</v>
      </c>
      <c r="D101" s="2">
        <v>5395245</v>
      </c>
      <c r="E101" s="8">
        <v>59.660738976379022</v>
      </c>
      <c r="F101" s="2">
        <v>114.62141047054256</v>
      </c>
      <c r="G101" s="2">
        <v>27828.935906977858</v>
      </c>
      <c r="H101" s="2">
        <v>3240492</v>
      </c>
      <c r="I101" s="2">
        <v>2825004</v>
      </c>
      <c r="J101" s="2">
        <v>428728.6</v>
      </c>
      <c r="K101" s="2">
        <v>113923.1</v>
      </c>
      <c r="L101" s="2">
        <v>161740.4</v>
      </c>
      <c r="M101" s="2">
        <v>0</v>
      </c>
      <c r="N101" s="2">
        <v>944305.2</v>
      </c>
      <c r="O101" s="2">
        <v>345837.3</v>
      </c>
      <c r="P101" s="2">
        <v>69133.710000000006</v>
      </c>
      <c r="Q101" s="2">
        <v>171830.6</v>
      </c>
      <c r="R101" s="2">
        <v>31694.13</v>
      </c>
      <c r="S101" s="2">
        <v>294522.78599999996</v>
      </c>
      <c r="T101" s="2">
        <v>0</v>
      </c>
      <c r="U101" s="2">
        <v>260130.1</v>
      </c>
      <c r="V101" s="2">
        <v>1436438</v>
      </c>
      <c r="W101" s="2">
        <v>1176307</v>
      </c>
      <c r="X101" s="2">
        <v>0</v>
      </c>
      <c r="Y101" s="2">
        <v>31286.6312991247</v>
      </c>
      <c r="Z101" s="2">
        <v>415487.7</v>
      </c>
      <c r="AA101" s="2">
        <v>-187560.8</v>
      </c>
      <c r="AB101" s="2">
        <v>-6672984</v>
      </c>
      <c r="AC101" s="2">
        <v>-7207420</v>
      </c>
      <c r="AD101" s="3">
        <f t="shared" si="49"/>
        <v>3.0899963360404459</v>
      </c>
      <c r="AE101" s="3">
        <f t="shared" ref="AE101:AE119" si="50">100*H101/$C101</f>
        <v>15.878304415360416</v>
      </c>
      <c r="AF101" s="3">
        <f t="shared" ref="AF101:AF119" si="51">100*I101/$C101</f>
        <v>13.842426855740067</v>
      </c>
      <c r="AG101" s="3">
        <f t="shared" ref="AG101:AG119" si="52">100*J101/$C101</f>
        <v>2.1007560649343651</v>
      </c>
      <c r="AH101" s="3">
        <f t="shared" ref="AH101:AH119" si="53">100*K101/$C101</f>
        <v>0.55821944992968542</v>
      </c>
      <c r="AI101" s="3">
        <f t="shared" ref="AI101:AI119" si="54">100*L101/$C101</f>
        <v>0.7925226500982443</v>
      </c>
      <c r="AJ101" s="3"/>
      <c r="AK101" s="3">
        <f t="shared" si="35"/>
        <v>4.6270644786679931</v>
      </c>
      <c r="AL101" s="3">
        <f t="shared" si="36"/>
        <v>1.6945914162375113</v>
      </c>
      <c r="AM101" s="3">
        <f t="shared" si="37"/>
        <v>0.33875290935550734</v>
      </c>
      <c r="AN101" s="3">
        <f t="shared" si="38"/>
        <v>0.84196429883919777</v>
      </c>
      <c r="AO101" s="3">
        <f t="shared" si="39"/>
        <v>0.15530019648868354</v>
      </c>
      <c r="AP101" s="3">
        <f t="shared" si="40"/>
        <v>1.4431519822817187</v>
      </c>
      <c r="AQ101" s="3"/>
      <c r="AR101" s="3">
        <f t="shared" si="41"/>
        <v>1.274628949986035</v>
      </c>
      <c r="AS101" s="3">
        <f t="shared" si="42"/>
        <v>7.0384990420564186</v>
      </c>
      <c r="AT101" s="3">
        <f t="shared" si="43"/>
        <v>5.7638656820999303</v>
      </c>
      <c r="AU101" s="3"/>
      <c r="AV101" s="3">
        <f t="shared" si="44"/>
        <v>0.15330346623248728</v>
      </c>
      <c r="AW101" s="3">
        <f t="shared" si="45"/>
        <v>2.0358760896301993</v>
      </c>
      <c r="AX101" s="3">
        <f t="shared" si="46"/>
        <v>-0.91904176242019175</v>
      </c>
      <c r="AY101" s="3">
        <f t="shared" si="47"/>
        <v>-32.697402527403064</v>
      </c>
      <c r="AZ101" s="3">
        <f t="shared" si="48"/>
        <v>-35.31612138198674</v>
      </c>
    </row>
    <row r="102" spans="1:52" x14ac:dyDescent="0.25">
      <c r="A102" s="4">
        <f t="shared" si="34"/>
        <v>2078</v>
      </c>
      <c r="B102" s="4">
        <v>65016</v>
      </c>
      <c r="C102" s="2">
        <v>21170240</v>
      </c>
      <c r="D102" s="2">
        <v>5486936</v>
      </c>
      <c r="E102" s="8">
        <v>60.068227270696283</v>
      </c>
      <c r="F102" s="2">
        <v>115.84519020404547</v>
      </c>
      <c r="G102" s="2">
        <v>28001.259376414844</v>
      </c>
      <c r="H102" s="2">
        <v>3361475</v>
      </c>
      <c r="I102" s="2">
        <v>2924620</v>
      </c>
      <c r="J102" s="2">
        <v>440839</v>
      </c>
      <c r="K102" s="2">
        <v>117141.9</v>
      </c>
      <c r="L102" s="2">
        <v>167731.4</v>
      </c>
      <c r="M102" s="2">
        <v>0</v>
      </c>
      <c r="N102" s="2">
        <v>978683</v>
      </c>
      <c r="O102" s="2">
        <v>358819</v>
      </c>
      <c r="P102" s="2">
        <v>71186.59</v>
      </c>
      <c r="Q102" s="2">
        <v>178237.9</v>
      </c>
      <c r="R102" s="2">
        <v>32826.03</v>
      </c>
      <c r="S102" s="2">
        <v>305469.10500000004</v>
      </c>
      <c r="T102" s="2">
        <v>0</v>
      </c>
      <c r="U102" s="2">
        <v>269842</v>
      </c>
      <c r="V102" s="2">
        <v>1490067</v>
      </c>
      <c r="W102" s="2">
        <v>1220225</v>
      </c>
      <c r="X102" s="2">
        <v>0</v>
      </c>
      <c r="Y102" s="2">
        <v>32144.386063076385</v>
      </c>
      <c r="Z102" s="2">
        <v>436854.7</v>
      </c>
      <c r="AA102" s="2">
        <v>-206195</v>
      </c>
      <c r="AB102" s="2">
        <v>-7316034</v>
      </c>
      <c r="AC102" s="2">
        <v>-7850470</v>
      </c>
      <c r="AD102" s="3">
        <f t="shared" si="49"/>
        <v>3.0899969189196317</v>
      </c>
      <c r="AE102" s="3">
        <f t="shared" si="50"/>
        <v>15.878303694242485</v>
      </c>
      <c r="AF102" s="3">
        <f t="shared" si="51"/>
        <v>13.814770167933855</v>
      </c>
      <c r="AG102" s="3">
        <f t="shared" si="52"/>
        <v>2.0823523965717912</v>
      </c>
      <c r="AH102" s="3">
        <f t="shared" si="53"/>
        <v>0.55333288616472931</v>
      </c>
      <c r="AI102" s="3">
        <f t="shared" si="54"/>
        <v>0.79229805613918403</v>
      </c>
      <c r="AJ102" s="3"/>
      <c r="AK102" s="3">
        <f t="shared" si="35"/>
        <v>4.6229187765466992</v>
      </c>
      <c r="AL102" s="3">
        <f t="shared" si="36"/>
        <v>1.6949217391961546</v>
      </c>
      <c r="AM102" s="3">
        <f t="shared" si="37"/>
        <v>0.33625783174871898</v>
      </c>
      <c r="AN102" s="3">
        <f t="shared" si="38"/>
        <v>0.8419266857626555</v>
      </c>
      <c r="AO102" s="3">
        <f t="shared" si="39"/>
        <v>0.15505742967486433</v>
      </c>
      <c r="AP102" s="3">
        <f t="shared" si="40"/>
        <v>1.44291753423674</v>
      </c>
      <c r="AQ102" s="3"/>
      <c r="AR102" s="3">
        <f t="shared" si="41"/>
        <v>1.2746289130401922</v>
      </c>
      <c r="AS102" s="3">
        <f t="shared" si="42"/>
        <v>7.0384983826352467</v>
      </c>
      <c r="AT102" s="3">
        <f t="shared" si="43"/>
        <v>5.7638694695950541</v>
      </c>
      <c r="AU102" s="3"/>
      <c r="AV102" s="3">
        <f t="shared" si="44"/>
        <v>0.15183760818524675</v>
      </c>
      <c r="AW102" s="3">
        <f t="shared" si="45"/>
        <v>2.0635321092250254</v>
      </c>
      <c r="AX102" s="3">
        <f t="shared" si="46"/>
        <v>-0.97398517919494532</v>
      </c>
      <c r="AY102" s="3">
        <f t="shared" si="47"/>
        <v>-34.558106096104723</v>
      </c>
      <c r="AZ102" s="3">
        <f t="shared" si="48"/>
        <v>-37.082574406336441</v>
      </c>
    </row>
    <row r="103" spans="1:52" x14ac:dyDescent="0.25">
      <c r="A103" s="4">
        <f t="shared" si="34"/>
        <v>2079</v>
      </c>
      <c r="B103" s="4">
        <v>65381</v>
      </c>
      <c r="C103" s="2">
        <v>21962170</v>
      </c>
      <c r="D103" s="2">
        <v>5580578</v>
      </c>
      <c r="E103" s="8">
        <v>60.473972026357181</v>
      </c>
      <c r="F103" s="2">
        <v>117.08201757558236</v>
      </c>
      <c r="G103" s="2">
        <v>28176.819232023568</v>
      </c>
      <c r="H103" s="2">
        <v>3487220</v>
      </c>
      <c r="I103" s="2">
        <v>3027731</v>
      </c>
      <c r="J103" s="2">
        <v>453110.7</v>
      </c>
      <c r="K103" s="2">
        <v>120438.7</v>
      </c>
      <c r="L103" s="2">
        <v>173960.3</v>
      </c>
      <c r="M103" s="2">
        <v>0</v>
      </c>
      <c r="N103" s="2">
        <v>1014352</v>
      </c>
      <c r="O103" s="2">
        <v>372304</v>
      </c>
      <c r="P103" s="2">
        <v>73299.31</v>
      </c>
      <c r="Q103" s="2">
        <v>184892.7</v>
      </c>
      <c r="R103" s="2">
        <v>33997.620000000003</v>
      </c>
      <c r="S103" s="2">
        <v>316845.73099999997</v>
      </c>
      <c r="T103" s="2">
        <v>0</v>
      </c>
      <c r="U103" s="2">
        <v>279936.2</v>
      </c>
      <c r="V103" s="2">
        <v>1545807</v>
      </c>
      <c r="W103" s="2">
        <v>1265870</v>
      </c>
      <c r="X103" s="2">
        <v>0</v>
      </c>
      <c r="Y103" s="2">
        <v>33012.160782956307</v>
      </c>
      <c r="Z103" s="2">
        <v>459488.8</v>
      </c>
      <c r="AA103" s="2">
        <v>-226065.3</v>
      </c>
      <c r="AB103" s="2">
        <v>-8001588</v>
      </c>
      <c r="AC103" s="2">
        <v>-8536024</v>
      </c>
      <c r="AD103" s="3">
        <f t="shared" si="49"/>
        <v>3.0899979415076531</v>
      </c>
      <c r="AE103" s="3">
        <f t="shared" si="50"/>
        <v>15.878303464548358</v>
      </c>
      <c r="AF103" s="3">
        <f t="shared" si="51"/>
        <v>13.786119495477905</v>
      </c>
      <c r="AG103" s="3">
        <f t="shared" si="52"/>
        <v>2.0631417569393187</v>
      </c>
      <c r="AH103" s="3">
        <f t="shared" si="53"/>
        <v>0.54839162068229141</v>
      </c>
      <c r="AI103" s="3">
        <f t="shared" si="54"/>
        <v>0.79209067227874108</v>
      </c>
      <c r="AJ103" s="3"/>
      <c r="AK103" s="3">
        <f t="shared" si="35"/>
        <v>4.6186328582284899</v>
      </c>
      <c r="AL103" s="3">
        <f t="shared" si="36"/>
        <v>1.6952058926781826</v>
      </c>
      <c r="AM103" s="3">
        <f t="shared" si="37"/>
        <v>0.33375258455790113</v>
      </c>
      <c r="AN103" s="3">
        <f t="shared" si="38"/>
        <v>0.84186899564114115</v>
      </c>
      <c r="AO103" s="3">
        <f t="shared" si="39"/>
        <v>0.1548008234159011</v>
      </c>
      <c r="AP103" s="3">
        <f t="shared" si="40"/>
        <v>1.4426886368696716</v>
      </c>
      <c r="AQ103" s="3"/>
      <c r="AR103" s="3">
        <f t="shared" si="41"/>
        <v>1.2746290553255895</v>
      </c>
      <c r="AS103" s="3">
        <f t="shared" si="42"/>
        <v>7.0384984726008408</v>
      </c>
      <c r="AT103" s="3">
        <f t="shared" si="43"/>
        <v>5.7638657746479511</v>
      </c>
      <c r="AU103" s="3"/>
      <c r="AV103" s="3">
        <f t="shared" si="44"/>
        <v>0.15031374760761942</v>
      </c>
      <c r="AW103" s="3">
        <f t="shared" si="45"/>
        <v>2.0921830584136267</v>
      </c>
      <c r="AX103" s="3">
        <f t="shared" si="46"/>
        <v>-1.0293395415844608</v>
      </c>
      <c r="AY103" s="3">
        <f t="shared" si="47"/>
        <v>-36.433503610981973</v>
      </c>
      <c r="AZ103" s="3">
        <f t="shared" si="48"/>
        <v>-38.866942565329381</v>
      </c>
    </row>
    <row r="104" spans="1:52" x14ac:dyDescent="0.25">
      <c r="A104" s="4">
        <f t="shared" si="34"/>
        <v>2080</v>
      </c>
      <c r="B104" s="4">
        <v>65746</v>
      </c>
      <c r="C104" s="2">
        <v>22786950</v>
      </c>
      <c r="D104" s="2">
        <v>5676621</v>
      </c>
      <c r="E104" s="8">
        <v>60.882162198234816</v>
      </c>
      <c r="F104" s="2">
        <v>118.33201669449839</v>
      </c>
      <c r="G104" s="2">
        <v>28357.594479423125</v>
      </c>
      <c r="H104" s="2">
        <v>3618181</v>
      </c>
      <c r="I104" s="2">
        <v>3134746</v>
      </c>
      <c r="J104" s="2">
        <v>465667.5</v>
      </c>
      <c r="K104" s="2">
        <v>123810.4</v>
      </c>
      <c r="L104" s="2">
        <v>180447</v>
      </c>
      <c r="M104" s="2">
        <v>0</v>
      </c>
      <c r="N104" s="2">
        <v>1051412</v>
      </c>
      <c r="O104" s="2">
        <v>386329.1</v>
      </c>
      <c r="P104" s="2">
        <v>75472.63</v>
      </c>
      <c r="Q104" s="2">
        <v>191813.7</v>
      </c>
      <c r="R104" s="2">
        <v>35211.21</v>
      </c>
      <c r="S104" s="2">
        <v>328695.07299999997</v>
      </c>
      <c r="T104" s="2">
        <v>0</v>
      </c>
      <c r="U104" s="2">
        <v>290449.09999999998</v>
      </c>
      <c r="V104" s="2">
        <v>1603859</v>
      </c>
      <c r="W104" s="2">
        <v>1313410</v>
      </c>
      <c r="X104" s="2">
        <v>0</v>
      </c>
      <c r="Y104" s="2">
        <v>33889.825530116272</v>
      </c>
      <c r="Z104" s="2">
        <v>483434.6</v>
      </c>
      <c r="AA104" s="2">
        <v>-247248.9</v>
      </c>
      <c r="AB104" s="2">
        <v>-8732271</v>
      </c>
      <c r="AC104" s="2">
        <v>-9266707</v>
      </c>
      <c r="AD104" s="3">
        <f t="shared" si="49"/>
        <v>3.0899978854197441</v>
      </c>
      <c r="AE104" s="3">
        <f t="shared" si="50"/>
        <v>15.87830315158457</v>
      </c>
      <c r="AF104" s="3">
        <f t="shared" si="51"/>
        <v>13.756759899854961</v>
      </c>
      <c r="AG104" s="3">
        <f t="shared" si="52"/>
        <v>2.0435709912910678</v>
      </c>
      <c r="AH104" s="3">
        <f t="shared" si="53"/>
        <v>0.54333906029547618</v>
      </c>
      <c r="AI104" s="3">
        <f t="shared" si="54"/>
        <v>0.79188746190253634</v>
      </c>
      <c r="AJ104" s="3"/>
      <c r="AK104" s="3">
        <f t="shared" si="35"/>
        <v>4.6140971038247773</v>
      </c>
      <c r="AL104" s="3">
        <f t="shared" si="36"/>
        <v>1.6953962684782298</v>
      </c>
      <c r="AM104" s="3">
        <f t="shared" si="37"/>
        <v>0.33120988109422278</v>
      </c>
      <c r="AN104" s="3">
        <f t="shared" si="38"/>
        <v>0.84176996043788221</v>
      </c>
      <c r="AO104" s="3">
        <f t="shared" si="39"/>
        <v>0.15452357599415456</v>
      </c>
      <c r="AP104" s="3">
        <f t="shared" si="40"/>
        <v>1.442470681684034</v>
      </c>
      <c r="AQ104" s="3"/>
      <c r="AR104" s="3">
        <f t="shared" si="41"/>
        <v>1.2746291188596981</v>
      </c>
      <c r="AS104" s="3">
        <f t="shared" si="42"/>
        <v>7.0384979121821916</v>
      </c>
      <c r="AT104" s="3">
        <f t="shared" si="43"/>
        <v>5.7638692321701672</v>
      </c>
      <c r="AU104" s="3"/>
      <c r="AV104" s="3">
        <f t="shared" si="44"/>
        <v>0.1487247109864035</v>
      </c>
      <c r="AW104" s="3">
        <f t="shared" si="45"/>
        <v>2.1215414963389132</v>
      </c>
      <c r="AX104" s="3">
        <f t="shared" si="46"/>
        <v>-1.0850460460921711</v>
      </c>
      <c r="AY104" s="3">
        <f t="shared" si="47"/>
        <v>-38.32136815150777</v>
      </c>
      <c r="AZ104" s="3">
        <f t="shared" si="48"/>
        <v>-40.666728105340994</v>
      </c>
    </row>
    <row r="105" spans="1:52" x14ac:dyDescent="0.25">
      <c r="A105" s="4">
        <f t="shared" si="34"/>
        <v>2081</v>
      </c>
      <c r="B105" s="4">
        <v>66112</v>
      </c>
      <c r="C105" s="2">
        <v>23644170</v>
      </c>
      <c r="D105" s="2">
        <v>5774677</v>
      </c>
      <c r="E105" s="8">
        <v>61.291142952451331</v>
      </c>
      <c r="F105" s="2">
        <v>119.59544009885539</v>
      </c>
      <c r="G105" s="2">
        <v>28541.500993225101</v>
      </c>
      <c r="H105" s="2">
        <v>3754293</v>
      </c>
      <c r="I105" s="2">
        <v>3245534</v>
      </c>
      <c r="J105" s="2">
        <v>478369.5</v>
      </c>
      <c r="K105" s="2">
        <v>127253.9</v>
      </c>
      <c r="L105" s="2">
        <v>187195</v>
      </c>
      <c r="M105" s="2">
        <v>0</v>
      </c>
      <c r="N105" s="2">
        <v>1089897</v>
      </c>
      <c r="O105" s="2">
        <v>400916.8</v>
      </c>
      <c r="P105" s="2">
        <v>77708.22</v>
      </c>
      <c r="Q105" s="2">
        <v>199011.9</v>
      </c>
      <c r="R105" s="2">
        <v>36472.51</v>
      </c>
      <c r="S105" s="2">
        <v>341009.11999999994</v>
      </c>
      <c r="T105" s="2">
        <v>0</v>
      </c>
      <c r="U105" s="2">
        <v>301375.5</v>
      </c>
      <c r="V105" s="2">
        <v>1664194</v>
      </c>
      <c r="W105" s="2">
        <v>1362819</v>
      </c>
      <c r="X105" s="2">
        <v>0</v>
      </c>
      <c r="Y105" s="2">
        <v>34777.953969899805</v>
      </c>
      <c r="Z105" s="2">
        <v>508759.1</v>
      </c>
      <c r="AA105" s="2">
        <v>-269827</v>
      </c>
      <c r="AB105" s="2">
        <v>-9510858</v>
      </c>
      <c r="AC105" s="2">
        <v>-10045290</v>
      </c>
      <c r="AD105" s="3">
        <f t="shared" si="49"/>
        <v>3.0899980085363818</v>
      </c>
      <c r="AE105" s="3">
        <f t="shared" si="50"/>
        <v>15.878303192710931</v>
      </c>
      <c r="AF105" s="3">
        <f t="shared" si="51"/>
        <v>13.72657192026618</v>
      </c>
      <c r="AG105" s="3">
        <f t="shared" si="52"/>
        <v>2.0232027599192528</v>
      </c>
      <c r="AH105" s="3">
        <f t="shared" si="53"/>
        <v>0.53820413235059639</v>
      </c>
      <c r="AI105" s="3">
        <f t="shared" si="54"/>
        <v>0.79171736626830203</v>
      </c>
      <c r="AJ105" s="3"/>
      <c r="AK105" s="3">
        <f t="shared" si="35"/>
        <v>4.6095802897712206</v>
      </c>
      <c r="AL105" s="3">
        <f t="shared" si="36"/>
        <v>1.6956264482957109</v>
      </c>
      <c r="AM105" s="3">
        <f t="shared" si="37"/>
        <v>0.32865700085898553</v>
      </c>
      <c r="AN105" s="3">
        <f t="shared" si="38"/>
        <v>0.84169543697241223</v>
      </c>
      <c r="AO105" s="3">
        <f t="shared" si="39"/>
        <v>0.15425582712355732</v>
      </c>
      <c r="AP105" s="3">
        <f t="shared" si="40"/>
        <v>1.4422545600035861</v>
      </c>
      <c r="AQ105" s="3"/>
      <c r="AR105" s="3">
        <f t="shared" si="41"/>
        <v>1.2746292214951931</v>
      </c>
      <c r="AS105" s="3">
        <f t="shared" si="42"/>
        <v>7.0384961705147608</v>
      </c>
      <c r="AT105" s="3">
        <f t="shared" si="43"/>
        <v>5.7638690637057675</v>
      </c>
      <c r="AU105" s="3"/>
      <c r="AV105" s="3">
        <f t="shared" si="44"/>
        <v>0.14708891862095311</v>
      </c>
      <c r="AW105" s="3">
        <f t="shared" si="45"/>
        <v>2.1517316953819905</v>
      </c>
      <c r="AX105" s="3">
        <f t="shared" si="46"/>
        <v>-1.141198866359022</v>
      </c>
      <c r="AY105" s="3">
        <f t="shared" si="47"/>
        <v>-40.224960317913464</v>
      </c>
      <c r="AZ105" s="3">
        <f t="shared" si="48"/>
        <v>-42.485272267962884</v>
      </c>
    </row>
    <row r="106" spans="1:52" x14ac:dyDescent="0.25">
      <c r="A106" s="4">
        <f t="shared" si="34"/>
        <v>2082</v>
      </c>
      <c r="B106" s="4">
        <v>66477</v>
      </c>
      <c r="C106" s="2">
        <v>24534900</v>
      </c>
      <c r="D106" s="2">
        <v>5874729</v>
      </c>
      <c r="E106" s="8">
        <v>61.700358107998973</v>
      </c>
      <c r="F106" s="2">
        <v>120.87230062195957</v>
      </c>
      <c r="G106" s="2">
        <v>28728.328957599409</v>
      </c>
      <c r="H106" s="2">
        <v>3895726</v>
      </c>
      <c r="I106" s="2">
        <v>3360201</v>
      </c>
      <c r="J106" s="2">
        <v>491200</v>
      </c>
      <c r="K106" s="2">
        <v>130766.8</v>
      </c>
      <c r="L106" s="2">
        <v>194213.7</v>
      </c>
      <c r="M106" s="2">
        <v>0</v>
      </c>
      <c r="N106" s="2">
        <v>1129862</v>
      </c>
      <c r="O106" s="2">
        <v>416089.59999999998</v>
      </c>
      <c r="P106" s="2">
        <v>80008.61</v>
      </c>
      <c r="Q106" s="2">
        <v>206497.8</v>
      </c>
      <c r="R106" s="2">
        <v>37783.370000000003</v>
      </c>
      <c r="S106" s="2">
        <v>353804.63800000004</v>
      </c>
      <c r="T106" s="2">
        <v>0</v>
      </c>
      <c r="U106" s="2">
        <v>312729</v>
      </c>
      <c r="V106" s="2">
        <v>1726888</v>
      </c>
      <c r="W106" s="2">
        <v>1414159</v>
      </c>
      <c r="X106" s="2">
        <v>0</v>
      </c>
      <c r="Y106" s="2">
        <v>35677.816437472349</v>
      </c>
      <c r="Z106" s="2">
        <v>535524.69999999995</v>
      </c>
      <c r="AA106" s="2">
        <v>-293885.40000000002</v>
      </c>
      <c r="AB106" s="2">
        <v>-10340270</v>
      </c>
      <c r="AC106" s="2">
        <v>-10874700</v>
      </c>
      <c r="AD106" s="3">
        <f t="shared" si="49"/>
        <v>3.0899988202957087</v>
      </c>
      <c r="AE106" s="3">
        <f t="shared" si="50"/>
        <v>15.878303967002108</v>
      </c>
      <c r="AF106" s="3">
        <f t="shared" si="51"/>
        <v>13.695596884438086</v>
      </c>
      <c r="AG106" s="3">
        <f t="shared" si="52"/>
        <v>2.0020460649931322</v>
      </c>
      <c r="AH106" s="3">
        <f t="shared" si="53"/>
        <v>0.53298281223889232</v>
      </c>
      <c r="AI106" s="3">
        <f t="shared" si="54"/>
        <v>0.79158137999339717</v>
      </c>
      <c r="AJ106" s="3"/>
      <c r="AK106" s="3">
        <f t="shared" si="35"/>
        <v>4.6051216838055176</v>
      </c>
      <c r="AL106" s="3">
        <f t="shared" si="36"/>
        <v>1.6959090927617393</v>
      </c>
      <c r="AM106" s="3">
        <f t="shared" si="37"/>
        <v>0.32610122723141322</v>
      </c>
      <c r="AN106" s="3">
        <f t="shared" si="38"/>
        <v>0.84164924250761164</v>
      </c>
      <c r="AO106" s="3">
        <f t="shared" si="39"/>
        <v>0.15399846748916851</v>
      </c>
      <c r="AP106" s="3">
        <f t="shared" si="40"/>
        <v>1.4420463829076133</v>
      </c>
      <c r="AQ106" s="3"/>
      <c r="AR106" s="3">
        <f t="shared" si="41"/>
        <v>1.2746292016678282</v>
      </c>
      <c r="AS106" s="3">
        <f t="shared" si="42"/>
        <v>7.0384961829883146</v>
      </c>
      <c r="AT106" s="3">
        <f t="shared" si="43"/>
        <v>5.7638669813204864</v>
      </c>
      <c r="AU106" s="3"/>
      <c r="AV106" s="3">
        <f t="shared" si="44"/>
        <v>0.14541659610380456</v>
      </c>
      <c r="AW106" s="3">
        <f t="shared" si="45"/>
        <v>2.1827058598160169</v>
      </c>
      <c r="AX106" s="3">
        <f t="shared" si="46"/>
        <v>-1.1978259540491301</v>
      </c>
      <c r="AY106" s="3">
        <f t="shared" si="47"/>
        <v>-42.145148339712001</v>
      </c>
      <c r="AZ106" s="3">
        <f t="shared" si="48"/>
        <v>-44.323392392061919</v>
      </c>
    </row>
    <row r="107" spans="1:52" x14ac:dyDescent="0.25">
      <c r="A107" s="4">
        <f t="shared" si="34"/>
        <v>2083</v>
      </c>
      <c r="B107" s="4">
        <v>66842</v>
      </c>
      <c r="C107" s="2">
        <v>25461230</v>
      </c>
      <c r="D107" s="2">
        <v>5976991</v>
      </c>
      <c r="E107" s="8">
        <v>62.110724642659612</v>
      </c>
      <c r="F107" s="2">
        <v>122.16278235101441</v>
      </c>
      <c r="G107" s="2">
        <v>28918.954665520279</v>
      </c>
      <c r="H107" s="2">
        <v>4042812</v>
      </c>
      <c r="I107" s="2">
        <v>3478965</v>
      </c>
      <c r="J107" s="2">
        <v>504183.5</v>
      </c>
      <c r="K107" s="2">
        <v>134347.5</v>
      </c>
      <c r="L107" s="2">
        <v>201518.3</v>
      </c>
      <c r="M107" s="2">
        <v>0</v>
      </c>
      <c r="N107" s="2">
        <v>1171364</v>
      </c>
      <c r="O107" s="2">
        <v>431863</v>
      </c>
      <c r="P107" s="2">
        <v>82375.59</v>
      </c>
      <c r="Q107" s="2">
        <v>214279.1</v>
      </c>
      <c r="R107" s="2">
        <v>39144.44</v>
      </c>
      <c r="S107" s="2">
        <v>367110.16499999998</v>
      </c>
      <c r="T107" s="2">
        <v>0</v>
      </c>
      <c r="U107" s="2">
        <v>324536.3</v>
      </c>
      <c r="V107" s="2">
        <v>1792088</v>
      </c>
      <c r="W107" s="2">
        <v>1467552</v>
      </c>
      <c r="X107" s="2">
        <v>0</v>
      </c>
      <c r="Y107" s="2">
        <v>36591.293147395081</v>
      </c>
      <c r="Z107" s="2">
        <v>563847.1</v>
      </c>
      <c r="AA107" s="2">
        <v>-319514.2</v>
      </c>
      <c r="AB107" s="2">
        <v>-11223630</v>
      </c>
      <c r="AC107" s="2">
        <v>-11758060</v>
      </c>
      <c r="AD107" s="3">
        <f t="shared" si="49"/>
        <v>3.0899986170573883</v>
      </c>
      <c r="AE107" s="3">
        <f t="shared" si="50"/>
        <v>15.878305957724745</v>
      </c>
      <c r="AF107" s="3">
        <f t="shared" si="51"/>
        <v>13.663774295271674</v>
      </c>
      <c r="AG107" s="3">
        <f t="shared" si="52"/>
        <v>1.9802008779622979</v>
      </c>
      <c r="AH107" s="3">
        <f t="shared" si="53"/>
        <v>0.52765518397972133</v>
      </c>
      <c r="AI107" s="3">
        <f t="shared" si="54"/>
        <v>0.79147118972649788</v>
      </c>
      <c r="AJ107" s="3"/>
      <c r="AK107" s="3">
        <f t="shared" si="35"/>
        <v>4.6005789979510023</v>
      </c>
      <c r="AL107" s="3">
        <f t="shared" si="36"/>
        <v>1.6961592193307236</v>
      </c>
      <c r="AM107" s="3">
        <f t="shared" si="37"/>
        <v>0.3235334270968056</v>
      </c>
      <c r="AN107" s="3">
        <f t="shared" si="38"/>
        <v>0.84158974252225838</v>
      </c>
      <c r="AO107" s="3">
        <f t="shared" si="39"/>
        <v>0.15374135499345476</v>
      </c>
      <c r="AP107" s="3">
        <f t="shared" si="40"/>
        <v>1.4418398679089737</v>
      </c>
      <c r="AQ107" s="3"/>
      <c r="AR107" s="3">
        <f t="shared" si="41"/>
        <v>1.2746293089532594</v>
      </c>
      <c r="AS107" s="3">
        <f t="shared" si="42"/>
        <v>7.0384973546054139</v>
      </c>
      <c r="AT107" s="3">
        <f t="shared" si="43"/>
        <v>5.7638692239141625</v>
      </c>
      <c r="AU107" s="3"/>
      <c r="AV107" s="3">
        <f t="shared" si="44"/>
        <v>0.14371376853119461</v>
      </c>
      <c r="AW107" s="3">
        <f t="shared" si="45"/>
        <v>2.2145320552070737</v>
      </c>
      <c r="AX107" s="3">
        <f t="shared" si="46"/>
        <v>-1.2549048101760991</v>
      </c>
      <c r="AY107" s="3">
        <f t="shared" si="47"/>
        <v>-44.081256090141757</v>
      </c>
      <c r="AZ107" s="3">
        <f t="shared" si="48"/>
        <v>-46.180251307576263</v>
      </c>
    </row>
    <row r="108" spans="1:52" x14ac:dyDescent="0.25">
      <c r="A108" s="4">
        <f t="shared" si="34"/>
        <v>2084</v>
      </c>
      <c r="B108" s="4">
        <v>67207</v>
      </c>
      <c r="C108" s="2">
        <v>26424170</v>
      </c>
      <c r="D108" s="2">
        <v>6081412</v>
      </c>
      <c r="E108" s="8">
        <v>62.523373402492759</v>
      </c>
      <c r="F108" s="2">
        <v>123.46705608990021</v>
      </c>
      <c r="G108" s="2">
        <v>29112.960058522465</v>
      </c>
      <c r="H108" s="2">
        <v>4195710</v>
      </c>
      <c r="I108" s="2">
        <v>3602030</v>
      </c>
      <c r="J108" s="2">
        <v>517399.7</v>
      </c>
      <c r="K108" s="2">
        <v>137994.9</v>
      </c>
      <c r="L108" s="2">
        <v>209119.4</v>
      </c>
      <c r="M108" s="2">
        <v>0</v>
      </c>
      <c r="N108" s="2">
        <v>1214462</v>
      </c>
      <c r="O108" s="2">
        <v>448263.4</v>
      </c>
      <c r="P108" s="2">
        <v>84812.04</v>
      </c>
      <c r="Q108" s="2">
        <v>222368</v>
      </c>
      <c r="R108" s="2">
        <v>40555.64</v>
      </c>
      <c r="S108" s="2">
        <v>380942.01399999997</v>
      </c>
      <c r="T108" s="2">
        <v>0</v>
      </c>
      <c r="U108" s="2">
        <v>336810.2</v>
      </c>
      <c r="V108" s="2">
        <v>1859864</v>
      </c>
      <c r="W108" s="2">
        <v>1523054</v>
      </c>
      <c r="X108" s="2">
        <v>0</v>
      </c>
      <c r="Y108" s="2">
        <v>37520.760602296352</v>
      </c>
      <c r="Z108" s="2">
        <v>593680.1</v>
      </c>
      <c r="AA108" s="2">
        <v>-346810</v>
      </c>
      <c r="AB108" s="2">
        <v>-12164120</v>
      </c>
      <c r="AC108" s="2">
        <v>-12698560</v>
      </c>
      <c r="AD108" s="3">
        <f t="shared" si="49"/>
        <v>3.0899985120678424</v>
      </c>
      <c r="AE108" s="3">
        <f t="shared" si="50"/>
        <v>15.878303840763968</v>
      </c>
      <c r="AF108" s="3">
        <f t="shared" si="51"/>
        <v>13.631572912223922</v>
      </c>
      <c r="AG108" s="3">
        <f t="shared" si="52"/>
        <v>1.9580546900810887</v>
      </c>
      <c r="AH108" s="3">
        <f t="shared" si="53"/>
        <v>0.52222983730425587</v>
      </c>
      <c r="AI108" s="3">
        <f t="shared" si="54"/>
        <v>0.79139439384472621</v>
      </c>
      <c r="AJ108" s="3"/>
      <c r="AK108" s="3">
        <f t="shared" si="35"/>
        <v>4.5960270464502768</v>
      </c>
      <c r="AL108" s="3">
        <f t="shared" si="36"/>
        <v>1.6964143055392089</v>
      </c>
      <c r="AM108" s="3">
        <f t="shared" si="37"/>
        <v>0.32096387511887792</v>
      </c>
      <c r="AN108" s="3">
        <f t="shared" si="38"/>
        <v>0.84153258172347511</v>
      </c>
      <c r="AO108" s="3">
        <f t="shared" si="39"/>
        <v>0.15347933350413656</v>
      </c>
      <c r="AP108" s="3">
        <f t="shared" si="40"/>
        <v>1.441642307024213</v>
      </c>
      <c r="AQ108" s="3"/>
      <c r="AR108" s="3">
        <f t="shared" si="41"/>
        <v>1.2746292504173262</v>
      </c>
      <c r="AS108" s="3">
        <f t="shared" si="42"/>
        <v>7.0384954380780931</v>
      </c>
      <c r="AT108" s="3">
        <f t="shared" si="43"/>
        <v>5.7638669445435751</v>
      </c>
      <c r="AU108" s="3"/>
      <c r="AV108" s="3">
        <f t="shared" si="44"/>
        <v>0.14199409329525337</v>
      </c>
      <c r="AW108" s="3">
        <f t="shared" si="45"/>
        <v>2.2467313069814492</v>
      </c>
      <c r="AX108" s="3">
        <f t="shared" si="46"/>
        <v>-1.3124726339559578</v>
      </c>
      <c r="AY108" s="3">
        <f t="shared" si="47"/>
        <v>-46.034066538324574</v>
      </c>
      <c r="AZ108" s="3">
        <f t="shared" si="48"/>
        <v>-48.056608779008009</v>
      </c>
    </row>
    <row r="109" spans="1:52" x14ac:dyDescent="0.25">
      <c r="A109" s="4">
        <f t="shared" si="34"/>
        <v>2085</v>
      </c>
      <c r="B109" s="4">
        <v>67573</v>
      </c>
      <c r="C109" s="2">
        <v>27426440</v>
      </c>
      <c r="D109" s="2">
        <v>6188314</v>
      </c>
      <c r="E109" s="8">
        <v>62.938976970932707</v>
      </c>
      <c r="F109" s="2">
        <v>124.78527771062627</v>
      </c>
      <c r="G109" s="2">
        <v>29311.435239696053</v>
      </c>
      <c r="H109" s="2">
        <v>4354854</v>
      </c>
      <c r="I109" s="2">
        <v>3729520</v>
      </c>
      <c r="J109" s="2">
        <v>530706.80000000005</v>
      </c>
      <c r="K109" s="2">
        <v>141709</v>
      </c>
      <c r="L109" s="2">
        <v>217033.1</v>
      </c>
      <c r="M109" s="2">
        <v>0</v>
      </c>
      <c r="N109" s="2">
        <v>1259247</v>
      </c>
      <c r="O109" s="2">
        <v>465322.2</v>
      </c>
      <c r="P109" s="2">
        <v>87317.88</v>
      </c>
      <c r="Q109" s="2">
        <v>230781.3</v>
      </c>
      <c r="R109" s="2">
        <v>42019.4</v>
      </c>
      <c r="S109" s="2">
        <v>395337.37899999996</v>
      </c>
      <c r="T109" s="2">
        <v>0</v>
      </c>
      <c r="U109" s="2">
        <v>349585.4</v>
      </c>
      <c r="V109" s="2">
        <v>1930409</v>
      </c>
      <c r="W109" s="2">
        <v>1580824</v>
      </c>
      <c r="X109" s="2">
        <v>0</v>
      </c>
      <c r="Y109" s="2">
        <v>38469.00499161808</v>
      </c>
      <c r="Z109" s="2">
        <v>625333.9</v>
      </c>
      <c r="AA109" s="2">
        <v>-375871.2</v>
      </c>
      <c r="AB109" s="2">
        <v>-13165320</v>
      </c>
      <c r="AC109" s="2">
        <v>-13699760</v>
      </c>
      <c r="AD109" s="3">
        <f t="shared" si="49"/>
        <v>3.0899991121429253</v>
      </c>
      <c r="AE109" s="3">
        <f t="shared" si="50"/>
        <v>15.87830575167612</v>
      </c>
      <c r="AF109" s="3">
        <f t="shared" si="51"/>
        <v>13.598265031845182</v>
      </c>
      <c r="AG109" s="3">
        <f t="shared" si="52"/>
        <v>1.9350189087610352</v>
      </c>
      <c r="AH109" s="3">
        <f t="shared" si="53"/>
        <v>0.51668754676144624</v>
      </c>
      <c r="AI109" s="3">
        <f t="shared" si="54"/>
        <v>0.7913280031969151</v>
      </c>
      <c r="AJ109" s="3"/>
      <c r="AK109" s="3">
        <f t="shared" si="35"/>
        <v>4.5913614745479183</v>
      </c>
      <c r="AL109" s="3">
        <f t="shared" si="36"/>
        <v>1.6966190289370404</v>
      </c>
      <c r="AM109" s="3">
        <f t="shared" si="37"/>
        <v>0.31837117759359218</v>
      </c>
      <c r="AN109" s="3">
        <f t="shared" si="38"/>
        <v>0.84145554435792613</v>
      </c>
      <c r="AO109" s="3">
        <f t="shared" si="39"/>
        <v>0.15320763467661133</v>
      </c>
      <c r="AP109" s="3">
        <f t="shared" si="40"/>
        <v>1.4414462066531419</v>
      </c>
      <c r="AQ109" s="3"/>
      <c r="AR109" s="3">
        <f t="shared" si="41"/>
        <v>1.2746291534738012</v>
      </c>
      <c r="AS109" s="3">
        <f t="shared" si="42"/>
        <v>7.0384964289933363</v>
      </c>
      <c r="AT109" s="3">
        <f t="shared" si="43"/>
        <v>5.763868733966202</v>
      </c>
      <c r="AU109" s="3"/>
      <c r="AV109" s="3">
        <f t="shared" si="44"/>
        <v>0.14026248026217794</v>
      </c>
      <c r="AW109" s="3">
        <f t="shared" si="45"/>
        <v>2.2800403552192701</v>
      </c>
      <c r="AX109" s="3">
        <f t="shared" si="46"/>
        <v>-1.3704702469587742</v>
      </c>
      <c r="AY109" s="3">
        <f t="shared" si="47"/>
        <v>-48.002292678160195</v>
      </c>
      <c r="AZ109" s="3">
        <f t="shared" si="48"/>
        <v>-49.950923269662411</v>
      </c>
    </row>
    <row r="110" spans="1:52" x14ac:dyDescent="0.25">
      <c r="A110" s="4">
        <f t="shared" si="34"/>
        <v>2086</v>
      </c>
      <c r="B110" s="4">
        <v>67938</v>
      </c>
      <c r="C110" s="2">
        <v>28468150</v>
      </c>
      <c r="D110" s="2">
        <v>6297410</v>
      </c>
      <c r="E110" s="8">
        <v>63.358089787827907</v>
      </c>
      <c r="F110" s="2">
        <v>126.11754892750881</v>
      </c>
      <c r="G110" s="2">
        <v>29513.252671780392</v>
      </c>
      <c r="H110" s="2">
        <v>4520259</v>
      </c>
      <c r="I110" s="2">
        <v>3861814</v>
      </c>
      <c r="J110" s="2">
        <v>544420.9</v>
      </c>
      <c r="K110" s="2">
        <v>145490.29999999999</v>
      </c>
      <c r="L110" s="2">
        <v>225268.1</v>
      </c>
      <c r="M110" s="2">
        <v>0</v>
      </c>
      <c r="N110" s="2">
        <v>1305768</v>
      </c>
      <c r="O110" s="2">
        <v>483063.2</v>
      </c>
      <c r="P110" s="2">
        <v>89895.79</v>
      </c>
      <c r="Q110" s="2">
        <v>239530.4</v>
      </c>
      <c r="R110" s="2">
        <v>43540.75</v>
      </c>
      <c r="S110" s="2">
        <v>410298.83199999994</v>
      </c>
      <c r="T110" s="2">
        <v>0</v>
      </c>
      <c r="U110" s="2">
        <v>362863.3</v>
      </c>
      <c r="V110" s="2">
        <v>2003730</v>
      </c>
      <c r="W110" s="2">
        <v>1640867</v>
      </c>
      <c r="X110" s="2">
        <v>0</v>
      </c>
      <c r="Y110" s="2">
        <v>39438.993820804288</v>
      </c>
      <c r="Z110" s="2">
        <v>658444.69999999995</v>
      </c>
      <c r="AA110" s="2">
        <v>-406808.4</v>
      </c>
      <c r="AB110" s="2">
        <v>-14230580</v>
      </c>
      <c r="AC110" s="2">
        <v>-14765010</v>
      </c>
      <c r="AD110" s="3">
        <f t="shared" si="49"/>
        <v>3.0900000911485632</v>
      </c>
      <c r="AE110" s="3">
        <f t="shared" si="50"/>
        <v>15.878302594302756</v>
      </c>
      <c r="AF110" s="3">
        <f t="shared" si="51"/>
        <v>13.565384473525677</v>
      </c>
      <c r="AG110" s="3">
        <f t="shared" si="52"/>
        <v>1.9123859471022879</v>
      </c>
      <c r="AH110" s="3">
        <f t="shared" si="53"/>
        <v>0.51106341648473819</v>
      </c>
      <c r="AI110" s="3">
        <f t="shared" si="54"/>
        <v>0.79129869696485367</v>
      </c>
      <c r="AJ110" s="3"/>
      <c r="AK110" s="3">
        <f t="shared" si="35"/>
        <v>4.5867680196992078</v>
      </c>
      <c r="AL110" s="3">
        <f t="shared" si="36"/>
        <v>1.6968549062724483</v>
      </c>
      <c r="AM110" s="3">
        <f t="shared" si="37"/>
        <v>0.31577671889462433</v>
      </c>
      <c r="AN110" s="3">
        <f t="shared" si="38"/>
        <v>0.84139784285245089</v>
      </c>
      <c r="AO110" s="3">
        <f t="shared" si="39"/>
        <v>0.15294548469078603</v>
      </c>
      <c r="AP110" s="3">
        <f t="shared" si="40"/>
        <v>1.4412556910090748</v>
      </c>
      <c r="AQ110" s="3"/>
      <c r="AR110" s="3">
        <f t="shared" si="41"/>
        <v>1.2746290152328128</v>
      </c>
      <c r="AS110" s="3">
        <f t="shared" si="42"/>
        <v>7.0384974085074026</v>
      </c>
      <c r="AT110" s="3">
        <f t="shared" si="43"/>
        <v>5.7638694470838461</v>
      </c>
      <c r="AU110" s="3"/>
      <c r="AV110" s="3">
        <f t="shared" si="44"/>
        <v>0.13853725591864693</v>
      </c>
      <c r="AW110" s="3">
        <f t="shared" si="45"/>
        <v>2.3129170669678216</v>
      </c>
      <c r="AX110" s="3">
        <f t="shared" si="46"/>
        <v>-1.4289948591671746</v>
      </c>
      <c r="AY110" s="3">
        <f t="shared" si="47"/>
        <v>-49.987723122155813</v>
      </c>
      <c r="AZ110" s="3">
        <f t="shared" si="48"/>
        <v>-51.865014059571834</v>
      </c>
    </row>
    <row r="111" spans="1:52" x14ac:dyDescent="0.25">
      <c r="A111" s="4">
        <f t="shared" si="34"/>
        <v>2087</v>
      </c>
      <c r="B111" s="4">
        <v>68303</v>
      </c>
      <c r="C111" s="2">
        <v>29550520</v>
      </c>
      <c r="D111" s="2">
        <v>6408667</v>
      </c>
      <c r="E111" s="8">
        <v>63.779819021393614</v>
      </c>
      <c r="F111" s="2">
        <v>127.46404650313183</v>
      </c>
      <c r="G111" s="2">
        <v>29717.926752345655</v>
      </c>
      <c r="H111" s="2">
        <v>4692121</v>
      </c>
      <c r="I111" s="2">
        <v>3999048</v>
      </c>
      <c r="J111" s="2">
        <v>558539.9</v>
      </c>
      <c r="K111" s="2">
        <v>149340.70000000001</v>
      </c>
      <c r="L111" s="2">
        <v>233830.3</v>
      </c>
      <c r="M111" s="2">
        <v>0</v>
      </c>
      <c r="N111" s="2">
        <v>1354084</v>
      </c>
      <c r="O111" s="2">
        <v>501511.7</v>
      </c>
      <c r="P111" s="2">
        <v>92548.39</v>
      </c>
      <c r="Q111" s="2">
        <v>248627.1</v>
      </c>
      <c r="R111" s="2">
        <v>45120.29</v>
      </c>
      <c r="S111" s="2">
        <v>425843.02100000001</v>
      </c>
      <c r="T111" s="2">
        <v>0</v>
      </c>
      <c r="U111" s="2">
        <v>376659.5</v>
      </c>
      <c r="V111" s="2">
        <v>2079912</v>
      </c>
      <c r="W111" s="2">
        <v>1703253</v>
      </c>
      <c r="X111" s="2">
        <v>0</v>
      </c>
      <c r="Y111" s="2">
        <v>40433.823488425791</v>
      </c>
      <c r="Z111" s="2">
        <v>693072.8</v>
      </c>
      <c r="AA111" s="2">
        <v>-439724.79999999999</v>
      </c>
      <c r="AB111" s="2">
        <v>-15363370</v>
      </c>
      <c r="AC111" s="2">
        <v>-15897810</v>
      </c>
      <c r="AD111" s="3">
        <f t="shared" si="49"/>
        <v>3.0899991426913029</v>
      </c>
      <c r="AE111" s="3">
        <f t="shared" si="50"/>
        <v>15.878302649158119</v>
      </c>
      <c r="AF111" s="3">
        <f t="shared" si="51"/>
        <v>13.532919217665205</v>
      </c>
      <c r="AG111" s="3">
        <f t="shared" si="52"/>
        <v>1.8901186848827025</v>
      </c>
      <c r="AH111" s="3">
        <f t="shared" si="53"/>
        <v>0.5053741863087351</v>
      </c>
      <c r="AI111" s="3">
        <f t="shared" si="54"/>
        <v>0.79128996714778621</v>
      </c>
      <c r="AJ111" s="3"/>
      <c r="AK111" s="3">
        <f t="shared" si="35"/>
        <v>4.5822679262496901</v>
      </c>
      <c r="AL111" s="3">
        <f t="shared" si="36"/>
        <v>1.69713324841661</v>
      </c>
      <c r="AM111" s="3">
        <f t="shared" si="37"/>
        <v>0.31318700990710147</v>
      </c>
      <c r="AN111" s="3">
        <f t="shared" si="38"/>
        <v>0.84136285926609755</v>
      </c>
      <c r="AO111" s="3">
        <f t="shared" si="39"/>
        <v>0.15268864981056171</v>
      </c>
      <c r="AP111" s="3">
        <f t="shared" si="40"/>
        <v>1.4410677747802747</v>
      </c>
      <c r="AQ111" s="3"/>
      <c r="AR111" s="3">
        <f t="shared" si="41"/>
        <v>1.2746290082204983</v>
      </c>
      <c r="AS111" s="3">
        <f t="shared" si="42"/>
        <v>7.0384954308756669</v>
      </c>
      <c r="AT111" s="3">
        <f t="shared" si="43"/>
        <v>5.7638681146727704</v>
      </c>
      <c r="AU111" s="3"/>
      <c r="AV111" s="3">
        <f t="shared" si="44"/>
        <v>0.13682948214930157</v>
      </c>
      <c r="AW111" s="3">
        <f t="shared" si="45"/>
        <v>2.3453827546858736</v>
      </c>
      <c r="AX111" s="3">
        <f t="shared" si="46"/>
        <v>-1.4880442036214592</v>
      </c>
      <c r="AY111" s="3">
        <f t="shared" si="47"/>
        <v>-51.990184944292011</v>
      </c>
      <c r="AZ111" s="3">
        <f t="shared" si="48"/>
        <v>-53.798748719142672</v>
      </c>
    </row>
    <row r="112" spans="1:52" x14ac:dyDescent="0.25">
      <c r="A112" s="4">
        <f t="shared" si="34"/>
        <v>2088</v>
      </c>
      <c r="B112" s="4">
        <v>68668</v>
      </c>
      <c r="C112" s="2">
        <v>30675540</v>
      </c>
      <c r="D112" s="2">
        <v>6522208</v>
      </c>
      <c r="E112" s="8">
        <v>64.205781506997937</v>
      </c>
      <c r="F112" s="2">
        <v>128.82492925832943</v>
      </c>
      <c r="G112" s="2">
        <v>29925.79178472851</v>
      </c>
      <c r="H112" s="2">
        <v>4870756</v>
      </c>
      <c r="I112" s="2">
        <v>4141483</v>
      </c>
      <c r="J112" s="2">
        <v>573128.30000000005</v>
      </c>
      <c r="K112" s="2">
        <v>153263.1</v>
      </c>
      <c r="L112" s="2">
        <v>242735</v>
      </c>
      <c r="M112" s="2">
        <v>0</v>
      </c>
      <c r="N112" s="2">
        <v>1404259</v>
      </c>
      <c r="O112" s="2">
        <v>520687</v>
      </c>
      <c r="P112" s="2">
        <v>95277.9</v>
      </c>
      <c r="Q112" s="2">
        <v>258081.1</v>
      </c>
      <c r="R112" s="2">
        <v>46758.400000000001</v>
      </c>
      <c r="S112" s="2">
        <v>441998.033</v>
      </c>
      <c r="T112" s="2">
        <v>0</v>
      </c>
      <c r="U112" s="2">
        <v>390999.4</v>
      </c>
      <c r="V112" s="2">
        <v>2159097</v>
      </c>
      <c r="W112" s="2">
        <v>1768098</v>
      </c>
      <c r="X112" s="2">
        <v>0</v>
      </c>
      <c r="Y112" s="2">
        <v>41456.600870111812</v>
      </c>
      <c r="Z112" s="2">
        <v>729272.6</v>
      </c>
      <c r="AA112" s="2">
        <v>-474728.2</v>
      </c>
      <c r="AB112" s="2">
        <v>-16567380</v>
      </c>
      <c r="AC112" s="2">
        <v>-17101810</v>
      </c>
      <c r="AD112" s="3">
        <f t="shared" si="49"/>
        <v>3.0900004361022355</v>
      </c>
      <c r="AE112" s="3">
        <f t="shared" si="50"/>
        <v>15.878305646779161</v>
      </c>
      <c r="AF112" s="3">
        <f t="shared" si="51"/>
        <v>13.50092940499173</v>
      </c>
      <c r="AG112" s="3">
        <f t="shared" si="52"/>
        <v>1.8683560256803957</v>
      </c>
      <c r="AH112" s="3">
        <f t="shared" si="53"/>
        <v>0.49962641244457312</v>
      </c>
      <c r="AI112" s="3">
        <f t="shared" si="54"/>
        <v>0.79129821349518215</v>
      </c>
      <c r="AJ112" s="3"/>
      <c r="AK112" s="3">
        <f t="shared" si="35"/>
        <v>4.5777808638413537</v>
      </c>
      <c r="AL112" s="3">
        <f t="shared" si="36"/>
        <v>1.6974012519421011</v>
      </c>
      <c r="AM112" s="3">
        <f t="shared" si="37"/>
        <v>0.31059893322171345</v>
      </c>
      <c r="AN112" s="3">
        <f t="shared" si="38"/>
        <v>0.84132536868136631</v>
      </c>
      <c r="AO112" s="3">
        <f t="shared" si="39"/>
        <v>0.15242893849627423</v>
      </c>
      <c r="AP112" s="3">
        <f t="shared" si="40"/>
        <v>1.4408810179054712</v>
      </c>
      <c r="AQ112" s="3"/>
      <c r="AR112" s="3">
        <f t="shared" si="41"/>
        <v>1.2746292322808335</v>
      </c>
      <c r="AS112" s="3">
        <f t="shared" si="42"/>
        <v>7.0384971218110586</v>
      </c>
      <c r="AT112" s="3">
        <f t="shared" si="43"/>
        <v>5.7638691935007502</v>
      </c>
      <c r="AU112" s="3"/>
      <c r="AV112" s="3">
        <f t="shared" si="44"/>
        <v>0.13514546400849606</v>
      </c>
      <c r="AW112" s="3">
        <f t="shared" si="45"/>
        <v>2.3773749378169056</v>
      </c>
      <c r="AX112" s="3">
        <f t="shared" si="46"/>
        <v>-1.5475789505254023</v>
      </c>
      <c r="AY112" s="3">
        <f t="shared" si="47"/>
        <v>-54.008437993267599</v>
      </c>
      <c r="AZ112" s="3">
        <f t="shared" si="48"/>
        <v>-55.750640412524113</v>
      </c>
    </row>
    <row r="113" spans="1:52" x14ac:dyDescent="0.25">
      <c r="A113" s="4">
        <f t="shared" si="34"/>
        <v>2089</v>
      </c>
      <c r="B113" s="4">
        <v>69034</v>
      </c>
      <c r="C113" s="2">
        <v>31844550</v>
      </c>
      <c r="D113" s="2">
        <v>6638002</v>
      </c>
      <c r="E113" s="8">
        <v>64.634969539976552</v>
      </c>
      <c r="F113" s="2">
        <v>130.20032303475529</v>
      </c>
      <c r="G113" s="2">
        <v>30136.405627618802</v>
      </c>
      <c r="H113" s="2">
        <v>5056374</v>
      </c>
      <c r="I113" s="2">
        <v>4289256</v>
      </c>
      <c r="J113" s="2">
        <v>588164.80000000005</v>
      </c>
      <c r="K113" s="2">
        <v>157261.5</v>
      </c>
      <c r="L113" s="2">
        <v>251991.8</v>
      </c>
      <c r="M113" s="2">
        <v>0</v>
      </c>
      <c r="N113" s="2">
        <v>1456360</v>
      </c>
      <c r="O113" s="2">
        <v>540616.5</v>
      </c>
      <c r="P113" s="2">
        <v>98086.86</v>
      </c>
      <c r="Q113" s="2">
        <v>267905.40000000002</v>
      </c>
      <c r="R113" s="2">
        <v>48457.37</v>
      </c>
      <c r="S113" s="2">
        <v>458783.19800000003</v>
      </c>
      <c r="T113" s="2">
        <v>0</v>
      </c>
      <c r="U113" s="2">
        <v>405899.9</v>
      </c>
      <c r="V113" s="2">
        <v>2241378</v>
      </c>
      <c r="W113" s="2">
        <v>1835478</v>
      </c>
      <c r="X113" s="2">
        <v>0</v>
      </c>
      <c r="Y113" s="2">
        <v>42510.302719964697</v>
      </c>
      <c r="Z113" s="2">
        <v>767118.4</v>
      </c>
      <c r="AA113" s="2">
        <v>-511931.9</v>
      </c>
      <c r="AB113" s="2">
        <v>-17846430</v>
      </c>
      <c r="AC113" s="2">
        <v>-18380860</v>
      </c>
      <c r="AD113" s="3">
        <f t="shared" si="49"/>
        <v>3.0899991428940483</v>
      </c>
      <c r="AE113" s="3">
        <f t="shared" si="50"/>
        <v>15.878302566687235</v>
      </c>
      <c r="AF113" s="3">
        <f t="shared" si="51"/>
        <v>13.469356608901681</v>
      </c>
      <c r="AG113" s="3">
        <f t="shared" si="52"/>
        <v>1.846987318081116</v>
      </c>
      <c r="AH113" s="3">
        <f t="shared" si="53"/>
        <v>0.4938411753345549</v>
      </c>
      <c r="AI113" s="3">
        <f t="shared" si="54"/>
        <v>0.79131845166598369</v>
      </c>
      <c r="AJ113" s="3"/>
      <c r="AK113" s="3">
        <f t="shared" si="35"/>
        <v>4.5733414351906374</v>
      </c>
      <c r="AL113" s="3">
        <f t="shared" si="36"/>
        <v>1.6976735422544831</v>
      </c>
      <c r="AM113" s="3">
        <f t="shared" si="37"/>
        <v>0.30801772987842502</v>
      </c>
      <c r="AN113" s="3">
        <f t="shared" si="38"/>
        <v>0.84129120995586382</v>
      </c>
      <c r="AO113" s="3">
        <f t="shared" si="39"/>
        <v>0.15216848722936893</v>
      </c>
      <c r="AP113" s="3">
        <f t="shared" si="40"/>
        <v>1.4406961253966535</v>
      </c>
      <c r="AQ113" s="3"/>
      <c r="AR113" s="3">
        <f t="shared" si="41"/>
        <v>1.274629096658612</v>
      </c>
      <c r="AS113" s="3">
        <f t="shared" si="42"/>
        <v>7.038497953338954</v>
      </c>
      <c r="AT113" s="3">
        <f t="shared" si="43"/>
        <v>5.7638685426548655</v>
      </c>
      <c r="AU113" s="3"/>
      <c r="AV113" s="3">
        <f t="shared" si="44"/>
        <v>0.13349318084245088</v>
      </c>
      <c r="AW113" s="3">
        <f t="shared" si="45"/>
        <v>2.4089472138874628</v>
      </c>
      <c r="AX113" s="3">
        <f t="shared" si="46"/>
        <v>-1.607596590311372</v>
      </c>
      <c r="AY113" s="3">
        <f t="shared" si="47"/>
        <v>-56.0423369147939</v>
      </c>
      <c r="AZ113" s="3">
        <f t="shared" si="48"/>
        <v>-57.72058327092077</v>
      </c>
    </row>
    <row r="114" spans="1:52" x14ac:dyDescent="0.25">
      <c r="A114" s="4">
        <f t="shared" si="34"/>
        <v>2090</v>
      </c>
      <c r="B114" s="4">
        <v>69399</v>
      </c>
      <c r="C114" s="2">
        <v>33059830</v>
      </c>
      <c r="D114" s="2">
        <v>6756203</v>
      </c>
      <c r="E114" s="8">
        <v>65.067596614190521</v>
      </c>
      <c r="F114" s="2">
        <v>131.59042090072057</v>
      </c>
      <c r="G114" s="2">
        <v>30350.326840099875</v>
      </c>
      <c r="H114" s="2">
        <v>5249340</v>
      </c>
      <c r="I114" s="2">
        <v>4442630</v>
      </c>
      <c r="J114" s="2">
        <v>603664.9</v>
      </c>
      <c r="K114" s="2">
        <v>161341.20000000001</v>
      </c>
      <c r="L114" s="2">
        <v>261621.3</v>
      </c>
      <c r="M114" s="2">
        <v>0</v>
      </c>
      <c r="N114" s="2">
        <v>1510478</v>
      </c>
      <c r="O114" s="2">
        <v>561332.80000000005</v>
      </c>
      <c r="P114" s="2">
        <v>100977</v>
      </c>
      <c r="Q114" s="2">
        <v>278116.40000000002</v>
      </c>
      <c r="R114" s="2">
        <v>50222</v>
      </c>
      <c r="S114" s="2">
        <v>476231.70199999999</v>
      </c>
      <c r="T114" s="2">
        <v>0</v>
      </c>
      <c r="U114" s="2">
        <v>421390.2</v>
      </c>
      <c r="V114" s="2">
        <v>2326915</v>
      </c>
      <c r="W114" s="2">
        <v>1905525</v>
      </c>
      <c r="X114" s="2">
        <v>0</v>
      </c>
      <c r="Y114" s="2">
        <v>43597.682811973806</v>
      </c>
      <c r="Z114" s="2">
        <v>806710.4</v>
      </c>
      <c r="AA114" s="2">
        <v>-551454.5</v>
      </c>
      <c r="AB114" s="2">
        <v>-19204590</v>
      </c>
      <c r="AC114" s="2">
        <v>-19739030</v>
      </c>
      <c r="AD114" s="3">
        <f t="shared" si="49"/>
        <v>3.0899989521713866</v>
      </c>
      <c r="AE114" s="3">
        <f t="shared" si="50"/>
        <v>15.878303064474318</v>
      </c>
      <c r="AF114" s="3">
        <f t="shared" si="51"/>
        <v>13.438151375854019</v>
      </c>
      <c r="AG114" s="3">
        <f t="shared" si="52"/>
        <v>1.8259770240802811</v>
      </c>
      <c r="AH114" s="3">
        <f t="shared" si="53"/>
        <v>0.4880279178689062</v>
      </c>
      <c r="AI114" s="3">
        <f t="shared" si="54"/>
        <v>0.79135706384455096</v>
      </c>
      <c r="AJ114" s="3"/>
      <c r="AK114" s="3">
        <f t="shared" si="35"/>
        <v>4.5689224657235084</v>
      </c>
      <c r="AL114" s="3">
        <f t="shared" si="36"/>
        <v>1.6979300861498685</v>
      </c>
      <c r="AM114" s="3">
        <f t="shared" si="37"/>
        <v>0.30543714229625502</v>
      </c>
      <c r="AN114" s="3">
        <f t="shared" si="38"/>
        <v>0.84125175477308878</v>
      </c>
      <c r="AO114" s="3">
        <f t="shared" si="39"/>
        <v>0.1519124569001111</v>
      </c>
      <c r="AP114" s="3">
        <f t="shared" si="40"/>
        <v>1.4405146729429641</v>
      </c>
      <c r="AQ114" s="3"/>
      <c r="AR114" s="3">
        <f t="shared" si="41"/>
        <v>1.2746290588911073</v>
      </c>
      <c r="AS114" s="3">
        <f t="shared" si="42"/>
        <v>7.0384965681916691</v>
      </c>
      <c r="AT114" s="3">
        <f t="shared" si="43"/>
        <v>5.7638681142643504</v>
      </c>
      <c r="AU114" s="3"/>
      <c r="AV114" s="3">
        <f t="shared" si="44"/>
        <v>0.1318750967926145</v>
      </c>
      <c r="AW114" s="3">
        <f t="shared" si="45"/>
        <v>2.4401528985478751</v>
      </c>
      <c r="AX114" s="3">
        <f t="shared" si="46"/>
        <v>-1.6680500171960957</v>
      </c>
      <c r="AY114" s="3">
        <f t="shared" si="47"/>
        <v>-58.090407603426875</v>
      </c>
      <c r="AZ114" s="3">
        <f t="shared" si="48"/>
        <v>-59.706991838736016</v>
      </c>
    </row>
    <row r="115" spans="1:52" x14ac:dyDescent="0.25">
      <c r="A115" s="4">
        <f t="shared" si="34"/>
        <v>2091</v>
      </c>
      <c r="B115" s="4">
        <v>69764</v>
      </c>
      <c r="C115" s="2">
        <v>34321930</v>
      </c>
      <c r="D115" s="2">
        <v>6876597</v>
      </c>
      <c r="E115" s="8">
        <v>65.506031508524714</v>
      </c>
      <c r="F115" s="2">
        <v>132.99536983199695</v>
      </c>
      <c r="G115" s="2">
        <v>30566.043843189374</v>
      </c>
      <c r="H115" s="2">
        <v>5449740</v>
      </c>
      <c r="I115" s="2">
        <v>4601786</v>
      </c>
      <c r="J115" s="2">
        <v>619721.30000000005</v>
      </c>
      <c r="K115" s="2">
        <v>165508.79999999999</v>
      </c>
      <c r="L115" s="2">
        <v>271620.09999999998</v>
      </c>
      <c r="M115" s="2">
        <v>0</v>
      </c>
      <c r="N115" s="2">
        <v>1566665</v>
      </c>
      <c r="O115" s="2">
        <v>582861.6</v>
      </c>
      <c r="P115" s="2">
        <v>103951.4</v>
      </c>
      <c r="Q115" s="2">
        <v>288726.3</v>
      </c>
      <c r="R115" s="2">
        <v>52055.78</v>
      </c>
      <c r="S115" s="2">
        <v>494348.87599999999</v>
      </c>
      <c r="T115" s="2">
        <v>0</v>
      </c>
      <c r="U115" s="2">
        <v>437477.3</v>
      </c>
      <c r="V115" s="2">
        <v>2415748</v>
      </c>
      <c r="W115" s="2">
        <v>1978271</v>
      </c>
      <c r="X115" s="2">
        <v>0</v>
      </c>
      <c r="Y115" s="2">
        <v>44721.263302983207</v>
      </c>
      <c r="Z115" s="2">
        <v>847953.8</v>
      </c>
      <c r="AA115" s="2">
        <v>-593421.80000000005</v>
      </c>
      <c r="AB115" s="2">
        <v>-20645970</v>
      </c>
      <c r="AC115" s="2">
        <v>-21180400</v>
      </c>
      <c r="AD115" s="3">
        <f t="shared" si="49"/>
        <v>3.0899998385802565</v>
      </c>
      <c r="AE115" s="3">
        <f t="shared" si="50"/>
        <v>15.878302880986006</v>
      </c>
      <c r="AF115" s="3">
        <f t="shared" si="51"/>
        <v>13.407713377423706</v>
      </c>
      <c r="AG115" s="3">
        <f t="shared" si="52"/>
        <v>1.8056132041525639</v>
      </c>
      <c r="AH115" s="3">
        <f t="shared" si="53"/>
        <v>0.48222463014171985</v>
      </c>
      <c r="AI115" s="3">
        <f t="shared" si="54"/>
        <v>0.79138935368727792</v>
      </c>
      <c r="AJ115" s="3"/>
      <c r="AK115" s="3">
        <f t="shared" si="35"/>
        <v>4.56461801536219</v>
      </c>
      <c r="AL115" s="3">
        <f t="shared" si="36"/>
        <v>1.6982191852264719</v>
      </c>
      <c r="AM115" s="3">
        <f t="shared" si="37"/>
        <v>0.3028716625201438</v>
      </c>
      <c r="AN115" s="3">
        <f t="shared" si="38"/>
        <v>0.84122979098203399</v>
      </c>
      <c r="AO115" s="3">
        <f t="shared" si="39"/>
        <v>0.15166915147254248</v>
      </c>
      <c r="AP115" s="3">
        <f t="shared" si="40"/>
        <v>1.4403294803060318</v>
      </c>
      <c r="AQ115" s="3"/>
      <c r="AR115" s="3">
        <f t="shared" si="41"/>
        <v>1.2746290782598764</v>
      </c>
      <c r="AS115" s="3">
        <f t="shared" si="42"/>
        <v>7.0384969609809236</v>
      </c>
      <c r="AT115" s="3">
        <f t="shared" si="43"/>
        <v>5.7638687567977671</v>
      </c>
      <c r="AU115" s="3"/>
      <c r="AV115" s="3">
        <f t="shared" si="44"/>
        <v>0.13029938381374009</v>
      </c>
      <c r="AW115" s="3">
        <f t="shared" si="45"/>
        <v>2.4705889208444862</v>
      </c>
      <c r="AX115" s="3">
        <f t="shared" si="46"/>
        <v>-1.7289872684898548</v>
      </c>
      <c r="AY115" s="3">
        <f t="shared" si="47"/>
        <v>-60.153872465796653</v>
      </c>
      <c r="AZ115" s="3">
        <f t="shared" si="48"/>
        <v>-61.710981870774752</v>
      </c>
    </row>
    <row r="116" spans="1:52" x14ac:dyDescent="0.25">
      <c r="A116" s="4">
        <f t="shared" si="34"/>
        <v>2092</v>
      </c>
      <c r="B116" s="4">
        <v>70129</v>
      </c>
      <c r="C116" s="2">
        <v>35632160</v>
      </c>
      <c r="D116" s="2">
        <v>6999128</v>
      </c>
      <c r="E116" s="8">
        <v>65.950529372552381</v>
      </c>
      <c r="F116" s="2">
        <v>134.4152938154422</v>
      </c>
      <c r="G116" s="2">
        <v>30783.121011308474</v>
      </c>
      <c r="H116" s="2">
        <v>5657783</v>
      </c>
      <c r="I116" s="2">
        <v>4766905</v>
      </c>
      <c r="J116" s="2">
        <v>636359.4</v>
      </c>
      <c r="K116" s="2">
        <v>169771.9</v>
      </c>
      <c r="L116" s="2">
        <v>281996.59999999998</v>
      </c>
      <c r="M116" s="2">
        <v>0</v>
      </c>
      <c r="N116" s="2">
        <v>1624986</v>
      </c>
      <c r="O116" s="2">
        <v>605228.19999999995</v>
      </c>
      <c r="P116" s="2">
        <v>107012.6</v>
      </c>
      <c r="Q116" s="2">
        <v>299747.40000000002</v>
      </c>
      <c r="R116" s="2">
        <v>53959.92</v>
      </c>
      <c r="S116" s="2">
        <v>513154.18</v>
      </c>
      <c r="T116" s="2">
        <v>0</v>
      </c>
      <c r="U116" s="2">
        <v>454177.9</v>
      </c>
      <c r="V116" s="2">
        <v>2507968</v>
      </c>
      <c r="W116" s="2">
        <v>2053791</v>
      </c>
      <c r="X116" s="2">
        <v>0</v>
      </c>
      <c r="Y116" s="2">
        <v>45883.23333976249</v>
      </c>
      <c r="Z116" s="2">
        <v>890878.5</v>
      </c>
      <c r="AA116" s="2">
        <v>-637960.30000000005</v>
      </c>
      <c r="AB116" s="2">
        <v>-22174810</v>
      </c>
      <c r="AC116" s="2">
        <v>-22709240</v>
      </c>
      <c r="AD116" s="3">
        <f t="shared" ref="AD116:AD121" si="55">100*AA116/AB115</f>
        <v>3.0899991620640739</v>
      </c>
      <c r="AE116" s="3">
        <f t="shared" si="50"/>
        <v>15.878304879636822</v>
      </c>
      <c r="AF116" s="3">
        <f t="shared" si="51"/>
        <v>13.378097202078123</v>
      </c>
      <c r="AG116" s="3">
        <f t="shared" si="52"/>
        <v>1.7859130628061841</v>
      </c>
      <c r="AH116" s="3">
        <f t="shared" si="53"/>
        <v>0.47645694226788382</v>
      </c>
      <c r="AI116" s="3">
        <f t="shared" si="54"/>
        <v>0.79141034391403708</v>
      </c>
      <c r="AJ116" s="3"/>
      <c r="AK116" s="3">
        <f t="shared" si="35"/>
        <v>4.5604476405584169</v>
      </c>
      <c r="AL116" s="3">
        <f t="shared" si="36"/>
        <v>1.6985447977332835</v>
      </c>
      <c r="AM116" s="3">
        <f t="shared" si="37"/>
        <v>0.30032588537994892</v>
      </c>
      <c r="AN116" s="3">
        <f t="shared" si="38"/>
        <v>0.84122713862982212</v>
      </c>
      <c r="AO116" s="3">
        <f t="shared" si="39"/>
        <v>0.15143600612480412</v>
      </c>
      <c r="AP116" s="3">
        <f t="shared" si="40"/>
        <v>1.4401433424187589</v>
      </c>
      <c r="AQ116" s="3"/>
      <c r="AR116" s="3">
        <f t="shared" si="41"/>
        <v>1.2746291552350462</v>
      </c>
      <c r="AS116" s="3">
        <f t="shared" si="42"/>
        <v>7.0384955613131508</v>
      </c>
      <c r="AT116" s="3">
        <f t="shared" si="43"/>
        <v>5.7638689318862513</v>
      </c>
      <c r="AU116" s="3"/>
      <c r="AV116" s="3">
        <f t="shared" si="44"/>
        <v>0.12876916061154445</v>
      </c>
      <c r="AW116" s="3">
        <f t="shared" si="45"/>
        <v>2.5002090807854476</v>
      </c>
      <c r="AX116" s="3">
        <f t="shared" si="46"/>
        <v>-1.7904059142078395</v>
      </c>
      <c r="AY116" s="3">
        <f t="shared" si="47"/>
        <v>-62.232573046371591</v>
      </c>
      <c r="AZ116" s="3">
        <f t="shared" si="48"/>
        <v>-63.732425988208405</v>
      </c>
    </row>
    <row r="117" spans="1:52" x14ac:dyDescent="0.25">
      <c r="A117" s="4">
        <f t="shared" si="34"/>
        <v>2093</v>
      </c>
      <c r="B117" s="4">
        <v>70495</v>
      </c>
      <c r="C117" s="2">
        <v>36991570</v>
      </c>
      <c r="D117" s="2">
        <v>7123678</v>
      </c>
      <c r="E117" s="8">
        <v>66.400135301421045</v>
      </c>
      <c r="F117" s="2">
        <v>135.85037745964831</v>
      </c>
      <c r="G117" s="2">
        <v>31000.777009446418</v>
      </c>
      <c r="H117" s="2">
        <v>5873634</v>
      </c>
      <c r="I117" s="2">
        <v>4938094</v>
      </c>
      <c r="J117" s="2">
        <v>653558.69999999995</v>
      </c>
      <c r="K117" s="2">
        <v>174139.2</v>
      </c>
      <c r="L117" s="2">
        <v>292765.09999999998</v>
      </c>
      <c r="M117" s="2">
        <v>0</v>
      </c>
      <c r="N117" s="2">
        <v>1685486</v>
      </c>
      <c r="O117" s="2">
        <v>628449.9</v>
      </c>
      <c r="P117" s="2">
        <v>110163.7</v>
      </c>
      <c r="Q117" s="2">
        <v>311188</v>
      </c>
      <c r="R117" s="2">
        <v>55935.87</v>
      </c>
      <c r="S117" s="2">
        <v>532662.58100000001</v>
      </c>
      <c r="T117" s="2">
        <v>0</v>
      </c>
      <c r="U117" s="2">
        <v>471505.3</v>
      </c>
      <c r="V117" s="2">
        <v>2603651</v>
      </c>
      <c r="W117" s="2">
        <v>2132145</v>
      </c>
      <c r="X117" s="2">
        <v>0</v>
      </c>
      <c r="Y117" s="2">
        <v>47085.518117094005</v>
      </c>
      <c r="Z117" s="2">
        <v>935540.4</v>
      </c>
      <c r="AA117" s="2">
        <v>-685201.5</v>
      </c>
      <c r="AB117" s="2">
        <v>-23795550</v>
      </c>
      <c r="AC117" s="2">
        <v>-24329980</v>
      </c>
      <c r="AD117" s="3">
        <f t="shared" si="55"/>
        <v>3.089999418258826</v>
      </c>
      <c r="AE117" s="3">
        <f t="shared" si="50"/>
        <v>15.878304164975965</v>
      </c>
      <c r="AF117" s="3">
        <f t="shared" si="51"/>
        <v>13.349241462311548</v>
      </c>
      <c r="AG117" s="3">
        <f t="shared" si="52"/>
        <v>1.7667774036084436</v>
      </c>
      <c r="AH117" s="3">
        <f t="shared" si="53"/>
        <v>0.47075374200121811</v>
      </c>
      <c r="AI117" s="3">
        <f t="shared" si="54"/>
        <v>0.79143734640081498</v>
      </c>
      <c r="AJ117" s="3"/>
      <c r="AK117" s="3">
        <f t="shared" ref="AK117:AT117" si="56">100*N117/$C117</f>
        <v>4.5564056891881046</v>
      </c>
      <c r="AL117" s="3">
        <f t="shared" si="56"/>
        <v>1.6989003170181747</v>
      </c>
      <c r="AM117" s="3">
        <f t="shared" si="56"/>
        <v>0.29780758156520526</v>
      </c>
      <c r="AN117" s="3">
        <f t="shared" si="56"/>
        <v>0.84124031502312557</v>
      </c>
      <c r="AO117" s="3">
        <f t="shared" si="56"/>
        <v>0.1512124789512854</v>
      </c>
      <c r="AP117" s="3">
        <f t="shared" si="56"/>
        <v>1.4399566739124616</v>
      </c>
      <c r="AQ117" s="3"/>
      <c r="AR117" s="3">
        <f t="shared" si="56"/>
        <v>1.2746290573771268</v>
      </c>
      <c r="AS117" s="3">
        <f t="shared" si="56"/>
        <v>7.0384982308131283</v>
      </c>
      <c r="AT117" s="3">
        <f t="shared" si="56"/>
        <v>5.763867281112967</v>
      </c>
      <c r="AU117" s="3"/>
      <c r="AV117" s="3">
        <f>100*Y117/$C117</f>
        <v>0.12728715790406842</v>
      </c>
      <c r="AW117" s="3">
        <f t="shared" ref="AW117:AZ118" si="57">100*Z117/$C117</f>
        <v>2.5290637839918664</v>
      </c>
      <c r="AX117" s="3">
        <f t="shared" si="57"/>
        <v>-1.8523179740681457</v>
      </c>
      <c r="AY117" s="3">
        <f t="shared" si="57"/>
        <v>-64.326953411277216</v>
      </c>
      <c r="AZ117" s="3">
        <f t="shared" si="57"/>
        <v>-65.771687981883446</v>
      </c>
    </row>
    <row r="118" spans="1:52" x14ac:dyDescent="0.25">
      <c r="A118" s="4">
        <f t="shared" si="34"/>
        <v>2094</v>
      </c>
      <c r="B118" s="4">
        <v>70860</v>
      </c>
      <c r="C118" s="2">
        <v>38402020</v>
      </c>
      <c r="D118" s="2">
        <v>7250291</v>
      </c>
      <c r="E118" s="8">
        <v>66.855200230626735</v>
      </c>
      <c r="F118" s="2">
        <v>137.30081916856318</v>
      </c>
      <c r="G118" s="2">
        <v>31219.044151165988</v>
      </c>
      <c r="H118" s="2">
        <v>6097590</v>
      </c>
      <c r="I118" s="2">
        <v>5115588</v>
      </c>
      <c r="J118" s="2">
        <v>671350.4</v>
      </c>
      <c r="K118" s="2">
        <v>178619.7</v>
      </c>
      <c r="L118" s="2">
        <v>303938.3</v>
      </c>
      <c r="M118" s="2">
        <v>0</v>
      </c>
      <c r="N118" s="2">
        <v>1748238</v>
      </c>
      <c r="O118" s="2">
        <v>652551.6</v>
      </c>
      <c r="P118" s="2">
        <v>113407.3</v>
      </c>
      <c r="Q118" s="2">
        <v>323060.3</v>
      </c>
      <c r="R118" s="2">
        <v>57986.99</v>
      </c>
      <c r="S118" s="2">
        <v>552901.79500000016</v>
      </c>
      <c r="T118" s="2">
        <v>0</v>
      </c>
      <c r="U118" s="2">
        <v>489483.3</v>
      </c>
      <c r="V118" s="2">
        <v>2702925</v>
      </c>
      <c r="W118" s="2">
        <v>2213442</v>
      </c>
      <c r="X118" s="2">
        <v>0</v>
      </c>
      <c r="Y118" s="2">
        <v>48329.721217617516</v>
      </c>
      <c r="Z118" s="2">
        <v>982002.3</v>
      </c>
      <c r="AA118" s="2">
        <v>-735282.4</v>
      </c>
      <c r="AB118" s="2">
        <v>-25512830</v>
      </c>
      <c r="AC118" s="2">
        <v>-26047270</v>
      </c>
      <c r="AD118" s="3">
        <f t="shared" si="55"/>
        <v>3.0899996007656894</v>
      </c>
      <c r="AE118" s="3">
        <f t="shared" si="50"/>
        <v>15.878305359978459</v>
      </c>
      <c r="AF118" s="3">
        <f t="shared" si="51"/>
        <v>13.321143002373313</v>
      </c>
      <c r="AG118" s="3">
        <f t="shared" si="52"/>
        <v>1.7482163698680433</v>
      </c>
      <c r="AH118" s="3">
        <f t="shared" si="53"/>
        <v>0.46513100092130572</v>
      </c>
      <c r="AI118" s="3">
        <f t="shared" si="54"/>
        <v>0.79146435526047854</v>
      </c>
      <c r="AJ118" s="3"/>
      <c r="AK118" s="3">
        <f t="shared" ref="AK118:AP118" si="58">100*N118/$C118</f>
        <v>4.5524636464435986</v>
      </c>
      <c r="AL118" s="3">
        <f t="shared" si="58"/>
        <v>1.6992637366471868</v>
      </c>
      <c r="AM118" s="3">
        <f t="shared" si="58"/>
        <v>0.29531597556586869</v>
      </c>
      <c r="AN118" s="3">
        <f t="shared" si="58"/>
        <v>0.84125861087515708</v>
      </c>
      <c r="AO118" s="3">
        <f t="shared" si="58"/>
        <v>0.15099984323741303</v>
      </c>
      <c r="AP118" s="3">
        <f t="shared" si="58"/>
        <v>1.4397726864368077</v>
      </c>
      <c r="AQ118" s="3"/>
      <c r="AR118" s="3">
        <f t="shared" ref="AR118:AV119" si="59">100*U118/$C118</f>
        <v>1.2746290429513865</v>
      </c>
      <c r="AS118" s="3">
        <f t="shared" si="59"/>
        <v>7.0384969332342413</v>
      </c>
      <c r="AT118" s="3">
        <f t="shared" si="59"/>
        <v>5.7638686714917604</v>
      </c>
      <c r="AU118" s="3"/>
      <c r="AV118" s="3">
        <f t="shared" si="59"/>
        <v>0.12585202866312115</v>
      </c>
      <c r="AW118" s="3">
        <f t="shared" si="57"/>
        <v>2.5571631388140519</v>
      </c>
      <c r="AX118" s="3">
        <f t="shared" si="57"/>
        <v>-1.9146971956162722</v>
      </c>
      <c r="AY118" s="3">
        <f t="shared" si="57"/>
        <v>-66.436166639150755</v>
      </c>
      <c r="AZ118" s="3">
        <f t="shared" si="57"/>
        <v>-67.82786426339031</v>
      </c>
    </row>
    <row r="119" spans="1:52" x14ac:dyDescent="0.25">
      <c r="A119" s="4">
        <f t="shared" si="34"/>
        <v>2095</v>
      </c>
      <c r="B119" s="4">
        <v>71225</v>
      </c>
      <c r="C119" s="2">
        <v>39865060</v>
      </c>
      <c r="D119" s="2">
        <v>7378934</v>
      </c>
      <c r="E119" s="8">
        <v>67.315720334949233</v>
      </c>
      <c r="F119" s="2">
        <v>138.76668153712907</v>
      </c>
      <c r="G119" s="2">
        <v>31437.634066401741</v>
      </c>
      <c r="H119" s="2">
        <v>6329895</v>
      </c>
      <c r="I119" s="2">
        <v>5299575</v>
      </c>
      <c r="J119" s="2">
        <v>689743.5</v>
      </c>
      <c r="K119" s="2">
        <v>183223</v>
      </c>
      <c r="L119" s="2">
        <v>315530.7</v>
      </c>
      <c r="M119" s="2">
        <v>0</v>
      </c>
      <c r="N119" s="2">
        <v>1813309</v>
      </c>
      <c r="O119" s="2">
        <v>677560.3</v>
      </c>
      <c r="P119" s="2">
        <v>116746.4</v>
      </c>
      <c r="Q119" s="2">
        <v>335377.3</v>
      </c>
      <c r="R119" s="2">
        <v>60115.01</v>
      </c>
      <c r="S119" s="2">
        <v>573892.37699999998</v>
      </c>
      <c r="T119" s="2">
        <v>0</v>
      </c>
      <c r="U119" s="2">
        <v>508131.7</v>
      </c>
      <c r="V119" s="2">
        <v>2805901</v>
      </c>
      <c r="W119" s="2">
        <v>2297769</v>
      </c>
      <c r="X119" s="2">
        <v>0</v>
      </c>
      <c r="Y119" s="2">
        <v>49617.21466328379</v>
      </c>
      <c r="Z119" s="2">
        <v>1030320</v>
      </c>
      <c r="AA119" s="2">
        <v>-788346.5</v>
      </c>
      <c r="AB119" s="2">
        <v>-27331500</v>
      </c>
      <c r="AC119" s="2">
        <v>-27865930</v>
      </c>
      <c r="AD119" s="3">
        <f t="shared" si="55"/>
        <v>3.0900002077386164</v>
      </c>
      <c r="AE119" s="3">
        <f t="shared" si="50"/>
        <v>15.878302955018755</v>
      </c>
      <c r="AF119" s="3">
        <f t="shared" si="51"/>
        <v>13.29378408059589</v>
      </c>
      <c r="AG119" s="3">
        <f t="shared" si="52"/>
        <v>1.7301955647376424</v>
      </c>
      <c r="AH119" s="3">
        <f t="shared" si="53"/>
        <v>0.45960798754598636</v>
      </c>
      <c r="AI119" s="3">
        <f t="shared" si="54"/>
        <v>0.79149686467297431</v>
      </c>
      <c r="AJ119" s="3"/>
      <c r="AK119" s="3">
        <f t="shared" ref="AK119" si="60">100*N119/$C119</f>
        <v>4.548617260327716</v>
      </c>
      <c r="AL119" s="3">
        <f t="shared" ref="AL119" si="61">100*O119/$C119</f>
        <v>1.6996344668739993</v>
      </c>
      <c r="AM119" s="3">
        <f t="shared" ref="AM119" si="62">100*P119/$C119</f>
        <v>0.29285394277595467</v>
      </c>
      <c r="AN119" s="3">
        <f t="shared" ref="AN119" si="63">100*Q119/$C119</f>
        <v>0.84128131250774485</v>
      </c>
      <c r="AO119" s="3">
        <f t="shared" ref="AO119" si="64">100*R119/$C119</f>
        <v>0.15079623610249177</v>
      </c>
      <c r="AP119" s="3">
        <f t="shared" ref="AP119" si="65">100*S119/$C119</f>
        <v>1.4395873905620611</v>
      </c>
      <c r="AQ119" s="3"/>
      <c r="AR119" s="3">
        <f t="shared" ref="AR119" si="66">100*U119/$C119</f>
        <v>1.274629211645486</v>
      </c>
      <c r="AS119" s="3">
        <f t="shared" ref="AS119" si="67">100*V119/$C119</f>
        <v>7.0384968691882062</v>
      </c>
      <c r="AT119" s="3">
        <f t="shared" ref="AT119" si="68">100*W119/$C119</f>
        <v>5.763866905004031</v>
      </c>
      <c r="AU119" s="3"/>
      <c r="AV119" s="3">
        <f t="shared" si="59"/>
        <v>0.12446291229282933</v>
      </c>
      <c r="AW119" s="3">
        <f t="shared" ref="AW119" si="69">100*Z119/$C119</f>
        <v>2.5845188744228653</v>
      </c>
      <c r="AX119" s="3">
        <f t="shared" ref="AX119" si="70">100*AA119/$C119</f>
        <v>-1.977537472664032</v>
      </c>
      <c r="AY119" s="3">
        <f t="shared" ref="AY119" si="71">100*AB119/$C119</f>
        <v>-68.560037285783594</v>
      </c>
      <c r="AZ119" s="3">
        <f t="shared" ref="AZ119" si="72">100*AC119/$C119</f>
        <v>-69.900634791469017</v>
      </c>
    </row>
    <row r="120" spans="1:52" x14ac:dyDescent="0.25">
      <c r="A120" s="4">
        <f t="shared" si="34"/>
        <v>2096</v>
      </c>
      <c r="B120" s="4">
        <v>71590</v>
      </c>
      <c r="C120" s="2">
        <v>41382490</v>
      </c>
      <c r="D120" s="2">
        <v>7509614</v>
      </c>
      <c r="E120" s="8">
        <v>67.782824296603323</v>
      </c>
      <c r="F120" s="2">
        <v>140.24824960146685</v>
      </c>
      <c r="G120" s="2">
        <v>31656.502514929434</v>
      </c>
      <c r="H120" s="2">
        <v>6570838</v>
      </c>
      <c r="I120" s="2">
        <v>5490330</v>
      </c>
      <c r="J120" s="2">
        <v>708801.3</v>
      </c>
      <c r="K120" s="2">
        <v>187958.7</v>
      </c>
      <c r="L120" s="2">
        <v>327558.7</v>
      </c>
      <c r="M120" s="2">
        <v>0</v>
      </c>
      <c r="N120" s="2">
        <v>1880779</v>
      </c>
      <c r="O120" s="2">
        <v>703507.1</v>
      </c>
      <c r="P120" s="2">
        <v>120184.2</v>
      </c>
      <c r="Q120" s="2">
        <v>348154.2</v>
      </c>
      <c r="R120" s="2">
        <v>62322.58</v>
      </c>
      <c r="S120" s="2">
        <v>595661.56700000004</v>
      </c>
      <c r="T120" s="2">
        <v>0</v>
      </c>
      <c r="U120" s="2">
        <v>527473.30000000005</v>
      </c>
      <c r="V120" s="2">
        <v>2912705</v>
      </c>
      <c r="W120" s="2">
        <v>2385232</v>
      </c>
      <c r="X120" s="2">
        <v>0</v>
      </c>
      <c r="Y120" s="2">
        <v>50949.068396979485</v>
      </c>
      <c r="Z120" s="2">
        <v>1080508</v>
      </c>
      <c r="AA120" s="2">
        <v>-844543.3</v>
      </c>
      <c r="AB120" s="2">
        <v>-29256550</v>
      </c>
      <c r="AC120" s="2">
        <v>-29790990</v>
      </c>
      <c r="AD120" s="3">
        <f t="shared" si="55"/>
        <v>3.0899998170609004</v>
      </c>
      <c r="AE120" s="3">
        <f t="shared" ref="AE120" si="73">100*H120/$C120</f>
        <v>15.878305051242688</v>
      </c>
      <c r="AF120" s="3">
        <f t="shared" ref="AF120" si="74">100*I120/$C120</f>
        <v>13.267278020244794</v>
      </c>
      <c r="AG120" s="3">
        <f t="shared" ref="AG120" si="75">100*J120/$C120</f>
        <v>1.712804860219866</v>
      </c>
      <c r="AH120" s="3">
        <f t="shared" ref="AH120" si="76">100*K120/$C120</f>
        <v>0.4541986236207633</v>
      </c>
      <c r="AI120" s="3">
        <f t="shared" ref="AI120" si="77">100*L120/$C120</f>
        <v>0.79153936846236173</v>
      </c>
      <c r="AJ120" s="3"/>
      <c r="AK120" s="3">
        <f t="shared" ref="AK120" si="78">100*N120/$C120</f>
        <v>4.5448666815360799</v>
      </c>
      <c r="AL120" s="3">
        <f t="shared" ref="AL120" si="79">100*O120/$C120</f>
        <v>1.7000115266142757</v>
      </c>
      <c r="AM120" s="3">
        <f t="shared" ref="AM120" si="80">100*P120/$C120</f>
        <v>0.29042283342544151</v>
      </c>
      <c r="AN120" s="3">
        <f t="shared" ref="AN120" si="81">100*Q120/$C120</f>
        <v>0.84130800249090865</v>
      </c>
      <c r="AO120" s="3">
        <f t="shared" ref="AO120" si="82">100*R120/$C120</f>
        <v>0.15060132920952798</v>
      </c>
      <c r="AP120" s="3">
        <f t="shared" ref="AP120" si="83">100*S120/$C120</f>
        <v>1.4394048473158576</v>
      </c>
      <c r="AQ120" s="3"/>
      <c r="AR120" s="3">
        <f t="shared" ref="AR120" si="84">100*U120/$C120</f>
        <v>1.2746291970347847</v>
      </c>
      <c r="AS120" s="3">
        <f t="shared" ref="AS120" si="85">100*V120/$C120</f>
        <v>7.0384962335519203</v>
      </c>
      <c r="AT120" s="3">
        <f t="shared" ref="AT120" si="86">100*W120/$C120</f>
        <v>5.7638677614614293</v>
      </c>
      <c r="AU120" s="3"/>
      <c r="AV120" s="3">
        <f t="shared" ref="AV120" si="87">100*Y120/$C120</f>
        <v>0.12311745474228226</v>
      </c>
      <c r="AW120" s="3">
        <f t="shared" ref="AW120" si="88">100*Z120/$C120</f>
        <v>2.6110270309978931</v>
      </c>
      <c r="AX120" s="3">
        <f t="shared" ref="AX120" si="89">100*AA120/$C120</f>
        <v>-2.0408228214396957</v>
      </c>
      <c r="AY120" s="3">
        <f t="shared" ref="AY120" si="90">100*AB120/$C120</f>
        <v>-70.697896622460362</v>
      </c>
      <c r="AZ120" s="3">
        <f t="shared" ref="AZ120" si="91">100*AC120/$C120</f>
        <v>-71.989360717540194</v>
      </c>
    </row>
    <row r="121" spans="1:52" x14ac:dyDescent="0.25">
      <c r="A121" s="4">
        <f t="shared" si="34"/>
        <v>2097</v>
      </c>
      <c r="B121" s="4">
        <v>71956</v>
      </c>
      <c r="C121" s="2">
        <v>42955630</v>
      </c>
      <c r="D121" s="2">
        <v>7642245</v>
      </c>
      <c r="E121" s="8">
        <v>68.255624902133192</v>
      </c>
      <c r="F121" s="2">
        <v>141.74561164301662</v>
      </c>
      <c r="G121" s="2">
        <v>31875.218173516696</v>
      </c>
      <c r="H121" s="2">
        <v>6820626</v>
      </c>
      <c r="I121" s="2">
        <v>5688004</v>
      </c>
      <c r="J121" s="2">
        <v>728516.2</v>
      </c>
      <c r="K121" s="2">
        <v>192836.1</v>
      </c>
      <c r="L121" s="2">
        <v>340034.9</v>
      </c>
      <c r="M121" s="2">
        <v>0</v>
      </c>
      <c r="N121" s="2">
        <v>1950711</v>
      </c>
      <c r="O121" s="2">
        <v>730420.8</v>
      </c>
      <c r="P121" s="2">
        <v>123724</v>
      </c>
      <c r="Q121" s="2">
        <v>361404.6</v>
      </c>
      <c r="R121" s="2">
        <v>64609.23</v>
      </c>
      <c r="S121" s="2">
        <v>618225.96000000008</v>
      </c>
      <c r="T121" s="2">
        <v>0</v>
      </c>
      <c r="U121" s="2">
        <v>547525</v>
      </c>
      <c r="V121" s="2">
        <v>3023431</v>
      </c>
      <c r="W121" s="2">
        <v>2475906</v>
      </c>
      <c r="X121" s="2">
        <v>0</v>
      </c>
      <c r="Y121" s="2">
        <v>52326.134050094028</v>
      </c>
      <c r="Z121" s="2">
        <v>1132622</v>
      </c>
      <c r="AA121" s="2">
        <v>-904027.4</v>
      </c>
      <c r="AB121" s="2">
        <v>-31293200</v>
      </c>
      <c r="AC121" s="2">
        <v>-31827630</v>
      </c>
      <c r="AD121" s="3">
        <f t="shared" si="55"/>
        <v>3.09000001709019</v>
      </c>
      <c r="AE121" s="3">
        <f t="shared" ref="AE121" si="92">100*H121/$C121</f>
        <v>15.87830512554466</v>
      </c>
      <c r="AF121" s="3">
        <f t="shared" ref="AF121" si="93">100*I121/$C121</f>
        <v>13.241579741700914</v>
      </c>
      <c r="AG121" s="3">
        <f t="shared" ref="AG121" si="94">100*J121/$C121</f>
        <v>1.6959737291712402</v>
      </c>
      <c r="AH121" s="3">
        <f t="shared" ref="AH121" si="95">100*K121/$C121</f>
        <v>0.44891926855688069</v>
      </c>
      <c r="AI121" s="3">
        <f t="shared" ref="AI121" si="96">100*L121/$C121</f>
        <v>0.79159565346847438</v>
      </c>
      <c r="AJ121" s="3"/>
      <c r="AK121" s="3">
        <f t="shared" ref="AK121" si="97">100*N121/$C121</f>
        <v>4.5412231179009597</v>
      </c>
      <c r="AL121" s="3">
        <f t="shared" ref="AL121" si="98">100*O121/$C121</f>
        <v>1.7004076066396885</v>
      </c>
      <c r="AM121" s="3">
        <f t="shared" ref="AM121" si="99">100*P121/$C121</f>
        <v>0.28802743668292141</v>
      </c>
      <c r="AN121" s="3">
        <f t="shared" ref="AN121" si="100">100*Q121/$C121</f>
        <v>0.84134396352701613</v>
      </c>
      <c r="AO121" s="3">
        <f t="shared" ref="AO121" si="101">100*R121/$C121</f>
        <v>0.15040922458825537</v>
      </c>
      <c r="AP121" s="3">
        <f t="shared" ref="AP121" si="102">100*S121/$C121</f>
        <v>1.4392198647767478</v>
      </c>
      <c r="AQ121" s="3"/>
      <c r="AR121" s="3">
        <f t="shared" ref="AR121" si="103">100*U121/$C121</f>
        <v>1.2746291929602709</v>
      </c>
      <c r="AS121" s="3">
        <f t="shared" ref="AS121" si="104">100*V121/$C121</f>
        <v>7.0384976311603396</v>
      </c>
      <c r="AT121" s="3">
        <f t="shared" ref="AT121" si="105">100*W121/$C121</f>
        <v>5.7638684382000687</v>
      </c>
      <c r="AU121" s="3"/>
      <c r="AV121" s="3">
        <f t="shared" ref="AV121" si="106">100*Y121/$C121</f>
        <v>0.12181437927948915</v>
      </c>
      <c r="AW121" s="3">
        <f t="shared" ref="AW121" si="107">100*Z121/$C121</f>
        <v>2.6367253838437477</v>
      </c>
      <c r="AX121" s="3">
        <f t="shared" ref="AX121" si="108">100*AA121/$C121</f>
        <v>-2.1045609155307465</v>
      </c>
      <c r="AY121" s="3">
        <f t="shared" ref="AY121" si="109">100*AB121/$C121</f>
        <v>-72.850054812372676</v>
      </c>
      <c r="AZ121" s="3">
        <f t="shared" ref="AZ121" si="110">100*AC121/$C121</f>
        <v>-74.094199060751762</v>
      </c>
    </row>
    <row r="122" spans="1:52" x14ac:dyDescent="0.25"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</row>
    <row r="123" spans="1:52" x14ac:dyDescent="0.25">
      <c r="A123" s="4" t="s">
        <v>63</v>
      </c>
    </row>
    <row r="124" spans="1:52" x14ac:dyDescent="0.25">
      <c r="A124" s="9" t="s">
        <v>64</v>
      </c>
    </row>
  </sheetData>
  <mergeCells count="1">
    <mergeCell ref="C1:AZ1"/>
  </mergeCells>
  <hyperlinks>
    <hyperlink ref="A124" r:id="rId1" xr:uid="{3721B794-23E5-41B3-8CB2-C8C0DAE35F83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316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221</v>
      </c>
      <c r="D4" s="29" t="s">
        <v>222</v>
      </c>
      <c r="E4" s="29" t="s">
        <v>223</v>
      </c>
      <c r="F4" s="29" t="s">
        <v>224</v>
      </c>
      <c r="G4" s="29" t="s">
        <v>225</v>
      </c>
      <c r="H4" s="29" t="s">
        <v>226</v>
      </c>
      <c r="I4" s="29" t="s">
        <v>227</v>
      </c>
      <c r="J4" s="29" t="s">
        <v>228</v>
      </c>
      <c r="K4" s="29" t="s">
        <v>229</v>
      </c>
      <c r="L4" s="29" t="s">
        <v>230</v>
      </c>
      <c r="M4" s="29" t="s">
        <v>231</v>
      </c>
      <c r="N4" s="29" t="s">
        <v>232</v>
      </c>
      <c r="O4" s="29" t="s">
        <v>233</v>
      </c>
      <c r="P4" s="29" t="s">
        <v>234</v>
      </c>
      <c r="Q4" s="29" t="s">
        <v>235</v>
      </c>
      <c r="R4" s="29" t="s">
        <v>236</v>
      </c>
      <c r="S4" s="29" t="s">
        <v>237</v>
      </c>
      <c r="T4" s="29" t="s">
        <v>238</v>
      </c>
      <c r="U4" s="29" t="s">
        <v>239</v>
      </c>
      <c r="V4" s="29" t="s">
        <v>240</v>
      </c>
    </row>
    <row r="5" spans="1:38" x14ac:dyDescent="0.25">
      <c r="A5" s="4">
        <f>YEAR(B5)</f>
        <v>2008</v>
      </c>
      <c r="B5" s="4">
        <v>39448</v>
      </c>
      <c r="C5" s="2">
        <v>67656</v>
      </c>
      <c r="D5" s="2">
        <v>73518</v>
      </c>
      <c r="E5" s="8">
        <v>1.017404</v>
      </c>
      <c r="F5" s="2">
        <v>75.277549013384842</v>
      </c>
      <c r="G5" s="2">
        <v>518.375</v>
      </c>
      <c r="H5" s="2">
        <v>18371</v>
      </c>
      <c r="I5" s="2">
        <v>15344</v>
      </c>
      <c r="J5" s="2">
        <v>3027</v>
      </c>
      <c r="K5" s="2">
        <v>817</v>
      </c>
      <c r="L5" s="2">
        <v>346</v>
      </c>
      <c r="M5" s="2">
        <v>59</v>
      </c>
      <c r="N5" s="2">
        <v>14629</v>
      </c>
      <c r="O5" s="2">
        <v>3843</v>
      </c>
      <c r="P5" s="2">
        <v>2619</v>
      </c>
      <c r="Q5" s="2">
        <v>1778</v>
      </c>
      <c r="R5" s="2">
        <v>6389</v>
      </c>
      <c r="S5" s="2">
        <v>3742</v>
      </c>
      <c r="T5" s="2">
        <v>818</v>
      </c>
      <c r="U5" s="2">
        <v>19291</v>
      </c>
      <c r="V5" s="2">
        <v>947</v>
      </c>
      <c r="W5" s="6"/>
      <c r="X5" s="6">
        <f>100*H5/$C5</f>
        <v>27.15354144495684</v>
      </c>
      <c r="Y5" s="6">
        <f t="shared" ref="Y5:AL5" si="0">100*I5/$C5</f>
        <v>22.679437152654607</v>
      </c>
      <c r="Z5" s="6">
        <f t="shared" si="0"/>
        <v>4.4741042923022345</v>
      </c>
      <c r="AA5" s="6">
        <f t="shared" si="0"/>
        <v>1.2075795199243231</v>
      </c>
      <c r="AB5" s="6">
        <f t="shared" si="0"/>
        <v>0.5114106657207047</v>
      </c>
      <c r="AC5" s="6">
        <f t="shared" si="0"/>
        <v>8.7205864963935203E-2</v>
      </c>
      <c r="AD5" s="6">
        <f t="shared" si="0"/>
        <v>21.622620314532341</v>
      </c>
      <c r="AE5" s="6">
        <f t="shared" si="0"/>
        <v>5.6802057467186948</v>
      </c>
      <c r="AF5" s="6">
        <f t="shared" si="0"/>
        <v>3.8710535650940048</v>
      </c>
      <c r="AG5" s="6">
        <f t="shared" si="0"/>
        <v>2.6280004729809625</v>
      </c>
      <c r="AH5" s="6">
        <f t="shared" si="0"/>
        <v>9.443360529738678</v>
      </c>
      <c r="AI5" s="6">
        <f t="shared" si="0"/>
        <v>5.5309211304245007</v>
      </c>
      <c r="AJ5" s="6">
        <f t="shared" si="0"/>
        <v>1.2090575854321863</v>
      </c>
      <c r="AK5" s="6">
        <f t="shared" si="0"/>
        <v>28.513361712191085</v>
      </c>
      <c r="AL5" s="6">
        <f t="shared" si="0"/>
        <v>1.3997280359465532</v>
      </c>
    </row>
    <row r="6" spans="1:38" x14ac:dyDescent="0.25">
      <c r="A6" s="4">
        <f t="shared" ref="A6:A69" si="1">YEAR(B6)</f>
        <v>2009</v>
      </c>
      <c r="B6" s="4">
        <v>39814</v>
      </c>
      <c r="C6" s="2">
        <v>60117</v>
      </c>
      <c r="D6" s="2">
        <v>69597</v>
      </c>
      <c r="E6" s="8">
        <v>1.0348189999999999</v>
      </c>
      <c r="F6" s="2">
        <v>72.591982385373967</v>
      </c>
      <c r="G6" s="2">
        <v>527.31666666666672</v>
      </c>
      <c r="H6" s="2">
        <v>16169</v>
      </c>
      <c r="I6" s="2">
        <v>13233</v>
      </c>
      <c r="J6" s="2">
        <v>2936</v>
      </c>
      <c r="K6" s="2">
        <v>846</v>
      </c>
      <c r="L6" s="2">
        <v>327</v>
      </c>
      <c r="M6" s="2">
        <v>0</v>
      </c>
      <c r="N6" s="2">
        <v>15572</v>
      </c>
      <c r="O6" s="2">
        <v>4264</v>
      </c>
      <c r="P6" s="2">
        <v>2810</v>
      </c>
      <c r="Q6" s="2">
        <v>1965</v>
      </c>
      <c r="R6" s="2">
        <v>6533</v>
      </c>
      <c r="S6" s="2">
        <v>597</v>
      </c>
      <c r="T6" s="2">
        <v>795</v>
      </c>
      <c r="U6" s="2">
        <v>18813</v>
      </c>
      <c r="V6" s="2">
        <v>1490</v>
      </c>
      <c r="W6" s="6">
        <f>100*T6/U5</f>
        <v>4.1210927375460056</v>
      </c>
      <c r="X6" s="6">
        <f t="shared" ref="X6:X69" si="2">100*H6/$C6</f>
        <v>26.895886354941197</v>
      </c>
      <c r="Y6" s="6">
        <f t="shared" ref="Y6:Y69" si="3">100*I6/$C6</f>
        <v>22.012076450920706</v>
      </c>
      <c r="Z6" s="6">
        <f t="shared" ref="Z6:Z69" si="4">100*J6/$C6</f>
        <v>4.8838099040204934</v>
      </c>
      <c r="AA6" s="6">
        <f t="shared" ref="AA6:AA69" si="5">100*K6/$C6</f>
        <v>1.4072558510903739</v>
      </c>
      <c r="AB6" s="6">
        <f t="shared" ref="AB6:AB69" si="6">100*L6/$C6</f>
        <v>0.5439393183292579</v>
      </c>
      <c r="AC6" s="6">
        <f t="shared" ref="AC6:AC69" si="7">100*M6/$C6</f>
        <v>0</v>
      </c>
      <c r="AD6" s="6">
        <f t="shared" ref="AD6:AD69" si="8">100*N6/$C6</f>
        <v>25.90282282881714</v>
      </c>
      <c r="AE6" s="6">
        <f t="shared" ref="AE6:AE69" si="9">100*O6/$C6</f>
        <v>7.0928356371741774</v>
      </c>
      <c r="AF6" s="6">
        <f t="shared" ref="AF6:AF69" si="10">100*P6/$C6</f>
        <v>4.6742186070495864</v>
      </c>
      <c r="AG6" s="6">
        <f t="shared" ref="AG6:AG69" si="11">100*Q6/$C6</f>
        <v>3.2686261789510453</v>
      </c>
      <c r="AH6" s="6">
        <f t="shared" ref="AH6:AH69" si="12">100*R6/$C6</f>
        <v>10.867142405642332</v>
      </c>
      <c r="AI6" s="6">
        <f t="shared" ref="AI6:AI69" si="13">100*S6/$C6</f>
        <v>0.99306352612405813</v>
      </c>
      <c r="AJ6" s="6">
        <f t="shared" ref="AJ6:AJ69" si="14">100*T6/$C6</f>
        <v>1.3224212785069116</v>
      </c>
      <c r="AK6" s="6">
        <f t="shared" ref="AK6:AK69" si="15">100*U6/$C6</f>
        <v>31.293976745346573</v>
      </c>
      <c r="AL6" s="6">
        <f t="shared" ref="AL6:AL69" si="16">100*V6/$C6</f>
        <v>2.4785002578305639</v>
      </c>
    </row>
    <row r="7" spans="1:38" x14ac:dyDescent="0.25">
      <c r="A7" s="4">
        <f t="shared" si="1"/>
        <v>2010</v>
      </c>
      <c r="B7" s="4">
        <v>40179</v>
      </c>
      <c r="C7" s="2">
        <v>63402</v>
      </c>
      <c r="D7" s="2">
        <v>72851</v>
      </c>
      <c r="E7" s="8">
        <v>1.0514429999999999</v>
      </c>
      <c r="F7" s="2">
        <v>74.292190911377787</v>
      </c>
      <c r="G7" s="2">
        <v>535.45000000000005</v>
      </c>
      <c r="H7" s="2">
        <v>16947</v>
      </c>
      <c r="I7" s="2">
        <v>13781</v>
      </c>
      <c r="J7" s="2">
        <v>3166</v>
      </c>
      <c r="K7" s="2">
        <v>829</v>
      </c>
      <c r="L7" s="2">
        <v>336</v>
      </c>
      <c r="M7" s="2">
        <v>0</v>
      </c>
      <c r="N7" s="2">
        <v>17187</v>
      </c>
      <c r="O7" s="2">
        <v>4489</v>
      </c>
      <c r="P7" s="2">
        <v>2970</v>
      </c>
      <c r="Q7" s="2">
        <v>2055</v>
      </c>
      <c r="R7" s="2">
        <v>7673</v>
      </c>
      <c r="S7" s="2">
        <v>-240</v>
      </c>
      <c r="T7" s="2">
        <v>715</v>
      </c>
      <c r="U7" s="2">
        <v>19416</v>
      </c>
      <c r="V7" s="2">
        <v>930</v>
      </c>
      <c r="W7" s="6">
        <f t="shared" ref="W7:W70" si="17">100*T7/U6</f>
        <v>3.8005634401743476</v>
      </c>
      <c r="X7" s="6">
        <f t="shared" si="2"/>
        <v>26.729440711649474</v>
      </c>
      <c r="Y7" s="6">
        <f t="shared" si="3"/>
        <v>21.73590738462509</v>
      </c>
      <c r="Z7" s="6">
        <f t="shared" si="4"/>
        <v>4.9935333270243838</v>
      </c>
      <c r="AA7" s="6">
        <f t="shared" si="5"/>
        <v>1.3075297309233147</v>
      </c>
      <c r="AB7" s="6">
        <f t="shared" si="6"/>
        <v>0.52995173653827954</v>
      </c>
      <c r="AC7" s="6">
        <f t="shared" si="7"/>
        <v>0</v>
      </c>
      <c r="AD7" s="6">
        <f t="shared" si="8"/>
        <v>27.107977666319673</v>
      </c>
      <c r="AE7" s="6">
        <f t="shared" si="9"/>
        <v>7.0802182896438595</v>
      </c>
      <c r="AF7" s="6">
        <f t="shared" si="10"/>
        <v>4.6843948140437206</v>
      </c>
      <c r="AG7" s="6">
        <f t="shared" si="11"/>
        <v>3.2412226743635846</v>
      </c>
      <c r="AH7" s="6">
        <f t="shared" si="12"/>
        <v>12.102141888268509</v>
      </c>
      <c r="AI7" s="6">
        <f t="shared" si="13"/>
        <v>-0.37853695467019965</v>
      </c>
      <c r="AJ7" s="6">
        <f t="shared" si="14"/>
        <v>1.1277246774549698</v>
      </c>
      <c r="AK7" s="6">
        <f t="shared" si="15"/>
        <v>30.623639632819152</v>
      </c>
      <c r="AL7" s="6">
        <f t="shared" si="16"/>
        <v>1.4668306993470237</v>
      </c>
    </row>
    <row r="8" spans="1:38" x14ac:dyDescent="0.25">
      <c r="A8" s="4">
        <f t="shared" si="1"/>
        <v>2011</v>
      </c>
      <c r="B8" s="4">
        <v>40544</v>
      </c>
      <c r="C8" s="2">
        <v>74856</v>
      </c>
      <c r="D8" s="2">
        <v>76697</v>
      </c>
      <c r="E8" s="8">
        <v>1.0660259999999999</v>
      </c>
      <c r="F8" s="2">
        <v>76.534678099019601</v>
      </c>
      <c r="G8" s="2">
        <v>540.7833333333333</v>
      </c>
      <c r="H8" s="2">
        <v>17579</v>
      </c>
      <c r="I8" s="2">
        <v>14441</v>
      </c>
      <c r="J8" s="2">
        <v>3138</v>
      </c>
      <c r="K8" s="2">
        <v>849</v>
      </c>
      <c r="L8" s="2">
        <v>340</v>
      </c>
      <c r="M8" s="2">
        <v>0</v>
      </c>
      <c r="N8" s="2">
        <v>18139</v>
      </c>
      <c r="O8" s="2">
        <v>4921</v>
      </c>
      <c r="P8" s="2">
        <v>3313</v>
      </c>
      <c r="Q8" s="2">
        <v>2301</v>
      </c>
      <c r="R8" s="2">
        <v>7604</v>
      </c>
      <c r="S8" s="2">
        <v>-560</v>
      </c>
      <c r="T8" s="2">
        <v>742</v>
      </c>
      <c r="U8" s="2">
        <v>20638</v>
      </c>
      <c r="V8" s="2">
        <v>2654</v>
      </c>
      <c r="W8" s="6">
        <f t="shared" si="17"/>
        <v>3.8215904408735062</v>
      </c>
      <c r="X8" s="6">
        <f t="shared" si="2"/>
        <v>23.483755477182857</v>
      </c>
      <c r="Y8" s="6">
        <f t="shared" si="3"/>
        <v>19.291706743614405</v>
      </c>
      <c r="Z8" s="6">
        <f t="shared" si="4"/>
        <v>4.1920487335684511</v>
      </c>
      <c r="AA8" s="6">
        <f t="shared" si="5"/>
        <v>1.1341776210323822</v>
      </c>
      <c r="AB8" s="6">
        <f t="shared" si="6"/>
        <v>0.45420540771614831</v>
      </c>
      <c r="AC8" s="6">
        <f t="shared" si="7"/>
        <v>0</v>
      </c>
      <c r="AD8" s="6">
        <f t="shared" si="8"/>
        <v>24.231858501656514</v>
      </c>
      <c r="AE8" s="6">
        <f t="shared" si="9"/>
        <v>6.5739553275622526</v>
      </c>
      <c r="AF8" s="6">
        <f t="shared" si="10"/>
        <v>4.4258309287164685</v>
      </c>
      <c r="AG8" s="6">
        <f t="shared" si="11"/>
        <v>3.0739018916319334</v>
      </c>
      <c r="AH8" s="6">
        <f t="shared" si="12"/>
        <v>10.158170353745859</v>
      </c>
      <c r="AI8" s="6">
        <f t="shared" si="13"/>
        <v>-0.74810302447365606</v>
      </c>
      <c r="AJ8" s="6">
        <f t="shared" si="14"/>
        <v>0.99123650742759428</v>
      </c>
      <c r="AK8" s="6">
        <f t="shared" si="15"/>
        <v>27.570268248370205</v>
      </c>
      <c r="AL8" s="6">
        <f t="shared" si="16"/>
        <v>3.5454739767019343</v>
      </c>
    </row>
    <row r="9" spans="1:38" x14ac:dyDescent="0.25">
      <c r="A9" s="4">
        <f t="shared" si="1"/>
        <v>2012</v>
      </c>
      <c r="B9" s="4">
        <v>40909</v>
      </c>
      <c r="C9" s="2">
        <v>78006</v>
      </c>
      <c r="D9" s="2">
        <v>78007</v>
      </c>
      <c r="E9" s="8">
        <v>1.083755</v>
      </c>
      <c r="F9" s="2">
        <v>75.524765941899702</v>
      </c>
      <c r="G9" s="2">
        <v>550.25833333333333</v>
      </c>
      <c r="H9" s="2">
        <v>18825</v>
      </c>
      <c r="I9" s="2">
        <v>15654</v>
      </c>
      <c r="J9" s="2">
        <v>3171</v>
      </c>
      <c r="K9" s="2">
        <v>932</v>
      </c>
      <c r="L9" s="2">
        <v>353</v>
      </c>
      <c r="M9" s="2">
        <v>0</v>
      </c>
      <c r="N9" s="2">
        <v>18131</v>
      </c>
      <c r="O9" s="2">
        <v>4866</v>
      </c>
      <c r="P9" s="2">
        <v>3371</v>
      </c>
      <c r="Q9" s="2">
        <v>2258</v>
      </c>
      <c r="R9" s="2">
        <v>7636</v>
      </c>
      <c r="S9" s="2">
        <v>694</v>
      </c>
      <c r="T9" s="2">
        <v>747</v>
      </c>
      <c r="U9" s="2">
        <v>21538</v>
      </c>
      <c r="V9" s="2">
        <v>2301</v>
      </c>
      <c r="W9" s="6">
        <f t="shared" si="17"/>
        <v>3.6195367768194591</v>
      </c>
      <c r="X9" s="6">
        <f t="shared" si="2"/>
        <v>24.132759018537037</v>
      </c>
      <c r="Y9" s="6">
        <f t="shared" si="3"/>
        <v>20.067687100992231</v>
      </c>
      <c r="Z9" s="6">
        <f t="shared" si="4"/>
        <v>4.0650719175448042</v>
      </c>
      <c r="AA9" s="6">
        <f t="shared" si="5"/>
        <v>1.1947798887265082</v>
      </c>
      <c r="AB9" s="6">
        <f t="shared" si="6"/>
        <v>0.45252929261851654</v>
      </c>
      <c r="AC9" s="6">
        <f t="shared" si="7"/>
        <v>0</v>
      </c>
      <c r="AD9" s="6">
        <f t="shared" si="8"/>
        <v>23.243083865343692</v>
      </c>
      <c r="AE9" s="6">
        <f t="shared" si="9"/>
        <v>6.2379816937158683</v>
      </c>
      <c r="AF9" s="6">
        <f t="shared" si="10"/>
        <v>4.3214624516062869</v>
      </c>
      <c r="AG9" s="6">
        <f t="shared" si="11"/>
        <v>2.894649129554137</v>
      </c>
      <c r="AH9" s="6">
        <f t="shared" si="12"/>
        <v>9.7889905904673995</v>
      </c>
      <c r="AI9" s="6">
        <f t="shared" si="13"/>
        <v>0.88967515319334411</v>
      </c>
      <c r="AJ9" s="6">
        <f t="shared" si="14"/>
        <v>0.95761864471963698</v>
      </c>
      <c r="AK9" s="6">
        <f t="shared" si="15"/>
        <v>27.610696613081046</v>
      </c>
      <c r="AL9" s="6">
        <f t="shared" si="16"/>
        <v>2.9497730943773557</v>
      </c>
    </row>
    <row r="10" spans="1:38" x14ac:dyDescent="0.25">
      <c r="A10" s="4">
        <f t="shared" si="1"/>
        <v>2013</v>
      </c>
      <c r="B10" s="4">
        <v>41275</v>
      </c>
      <c r="C10" s="2">
        <v>83209</v>
      </c>
      <c r="D10" s="2">
        <v>83111</v>
      </c>
      <c r="E10" s="8">
        <v>1.099736</v>
      </c>
      <c r="F10" s="2">
        <v>78.603346290252574</v>
      </c>
      <c r="G10" s="2">
        <v>563.04999999999995</v>
      </c>
      <c r="H10" s="2">
        <v>18984</v>
      </c>
      <c r="I10" s="2">
        <v>15917</v>
      </c>
      <c r="J10" s="2">
        <v>3067</v>
      </c>
      <c r="K10" s="2">
        <v>975</v>
      </c>
      <c r="L10" s="2">
        <v>371</v>
      </c>
      <c r="M10" s="2">
        <v>0</v>
      </c>
      <c r="N10" s="2">
        <v>18031</v>
      </c>
      <c r="O10" s="2">
        <v>4924</v>
      </c>
      <c r="P10" s="2">
        <v>3509</v>
      </c>
      <c r="Q10" s="2">
        <v>2437</v>
      </c>
      <c r="R10" s="2">
        <v>7161</v>
      </c>
      <c r="S10" s="2">
        <v>953</v>
      </c>
      <c r="T10" s="2">
        <v>675</v>
      </c>
      <c r="U10" s="2">
        <v>22984</v>
      </c>
      <c r="V10" s="2">
        <v>1790</v>
      </c>
      <c r="W10" s="6">
        <f t="shared" si="17"/>
        <v>3.133995728479896</v>
      </c>
      <c r="X10" s="6">
        <f t="shared" si="2"/>
        <v>22.814839740893412</v>
      </c>
      <c r="Y10" s="6">
        <f t="shared" si="3"/>
        <v>19.128940379045535</v>
      </c>
      <c r="Z10" s="6">
        <f t="shared" si="4"/>
        <v>3.685899361847877</v>
      </c>
      <c r="AA10" s="6">
        <f t="shared" si="5"/>
        <v>1.1717482483865929</v>
      </c>
      <c r="AB10" s="6">
        <f t="shared" si="6"/>
        <v>0.44586523092453939</v>
      </c>
      <c r="AC10" s="6">
        <f t="shared" si="7"/>
        <v>0</v>
      </c>
      <c r="AD10" s="6">
        <f t="shared" si="8"/>
        <v>21.669530940162723</v>
      </c>
      <c r="AE10" s="6">
        <f t="shared" si="9"/>
        <v>5.9176291026211105</v>
      </c>
      <c r="AF10" s="6">
        <f t="shared" si="10"/>
        <v>4.2170919011164658</v>
      </c>
      <c r="AG10" s="6">
        <f t="shared" si="11"/>
        <v>2.928769724428848</v>
      </c>
      <c r="AH10" s="6">
        <f t="shared" si="12"/>
        <v>8.606040211996298</v>
      </c>
      <c r="AI10" s="6">
        <f t="shared" si="13"/>
        <v>1.1453088007306902</v>
      </c>
      <c r="AJ10" s="6">
        <f t="shared" si="14"/>
        <v>0.81121032580610275</v>
      </c>
      <c r="AK10" s="6">
        <f t="shared" si="15"/>
        <v>27.622012041966613</v>
      </c>
      <c r="AL10" s="6">
        <f t="shared" si="16"/>
        <v>2.1512096047302576</v>
      </c>
    </row>
    <row r="11" spans="1:38" x14ac:dyDescent="0.25">
      <c r="A11" s="4">
        <f t="shared" si="1"/>
        <v>2014</v>
      </c>
      <c r="B11" s="4">
        <v>41640</v>
      </c>
      <c r="C11" s="2">
        <v>82905</v>
      </c>
      <c r="D11" s="2">
        <v>84786</v>
      </c>
      <c r="E11" s="8">
        <v>1.1129789999999999</v>
      </c>
      <c r="F11" s="2">
        <v>80.924211727817706</v>
      </c>
      <c r="G11" s="2">
        <v>566.45000000000005</v>
      </c>
      <c r="H11" s="2">
        <v>19369</v>
      </c>
      <c r="I11" s="2">
        <v>16236</v>
      </c>
      <c r="J11" s="2">
        <v>3133</v>
      </c>
      <c r="K11" s="2">
        <v>1001</v>
      </c>
      <c r="L11" s="2">
        <v>382</v>
      </c>
      <c r="M11" s="2">
        <v>0</v>
      </c>
      <c r="N11" s="2">
        <v>18526</v>
      </c>
      <c r="O11" s="2">
        <v>5130</v>
      </c>
      <c r="P11" s="2">
        <v>3654</v>
      </c>
      <c r="Q11" s="2">
        <v>2472</v>
      </c>
      <c r="R11" s="2">
        <v>7270</v>
      </c>
      <c r="S11" s="2">
        <v>843</v>
      </c>
      <c r="T11" s="2">
        <v>689</v>
      </c>
      <c r="U11" s="2">
        <v>25402</v>
      </c>
      <c r="V11" s="2">
        <v>3709</v>
      </c>
      <c r="W11" s="6">
        <f t="shared" si="17"/>
        <v>2.997737556561086</v>
      </c>
      <c r="X11" s="6">
        <f t="shared" si="2"/>
        <v>23.362885230082625</v>
      </c>
      <c r="Y11" s="6">
        <f t="shared" si="3"/>
        <v>19.583861045775286</v>
      </c>
      <c r="Z11" s="6">
        <f t="shared" si="4"/>
        <v>3.7790241843073398</v>
      </c>
      <c r="AA11" s="6">
        <f t="shared" si="5"/>
        <v>1.2074060671853326</v>
      </c>
      <c r="AB11" s="6">
        <f t="shared" si="6"/>
        <v>0.46076834931548155</v>
      </c>
      <c r="AC11" s="6">
        <f t="shared" si="7"/>
        <v>0</v>
      </c>
      <c r="AD11" s="6">
        <f t="shared" si="8"/>
        <v>22.34605874193354</v>
      </c>
      <c r="AE11" s="6">
        <f t="shared" si="9"/>
        <v>6.1878053193414146</v>
      </c>
      <c r="AF11" s="6">
        <f t="shared" si="10"/>
        <v>4.4074543151800256</v>
      </c>
      <c r="AG11" s="6">
        <f t="shared" si="11"/>
        <v>2.9817260720101322</v>
      </c>
      <c r="AH11" s="6">
        <f t="shared" si="12"/>
        <v>8.7690730354019664</v>
      </c>
      <c r="AI11" s="6">
        <f t="shared" si="13"/>
        <v>1.0168264881490863</v>
      </c>
      <c r="AJ11" s="6">
        <f t="shared" si="14"/>
        <v>0.8310717085821121</v>
      </c>
      <c r="AK11" s="6">
        <f t="shared" si="15"/>
        <v>30.639889029612206</v>
      </c>
      <c r="AL11" s="6">
        <f t="shared" si="16"/>
        <v>4.4737953078825159</v>
      </c>
    </row>
    <row r="12" spans="1:38" x14ac:dyDescent="0.25">
      <c r="A12" s="4">
        <f t="shared" si="1"/>
        <v>2015</v>
      </c>
      <c r="B12" s="4">
        <v>42005</v>
      </c>
      <c r="C12" s="2">
        <v>79680</v>
      </c>
      <c r="D12" s="2">
        <v>84072</v>
      </c>
      <c r="E12" s="8">
        <v>1.120967</v>
      </c>
      <c r="F12" s="2">
        <v>81.837309112626812</v>
      </c>
      <c r="G12" s="2">
        <v>565.35</v>
      </c>
      <c r="H12" s="2">
        <v>19063</v>
      </c>
      <c r="I12" s="2">
        <v>15966</v>
      </c>
      <c r="J12" s="2">
        <v>3097</v>
      </c>
      <c r="K12" s="2">
        <v>1074</v>
      </c>
      <c r="L12" s="2">
        <v>394</v>
      </c>
      <c r="M12" s="2">
        <v>0</v>
      </c>
      <c r="N12" s="2">
        <v>19907</v>
      </c>
      <c r="O12" s="2">
        <v>5468</v>
      </c>
      <c r="P12" s="2">
        <v>3753</v>
      </c>
      <c r="Q12" s="2">
        <v>2683</v>
      </c>
      <c r="R12" s="2">
        <v>8003</v>
      </c>
      <c r="S12" s="2">
        <v>-844</v>
      </c>
      <c r="T12" s="2">
        <v>680</v>
      </c>
      <c r="U12" s="2">
        <v>28201</v>
      </c>
      <c r="V12" s="2">
        <v>5879</v>
      </c>
      <c r="W12" s="6">
        <f t="shared" si="17"/>
        <v>2.6769545705062594</v>
      </c>
      <c r="X12" s="6">
        <f t="shared" si="2"/>
        <v>23.92444779116466</v>
      </c>
      <c r="Y12" s="6">
        <f t="shared" si="3"/>
        <v>20.037650602409638</v>
      </c>
      <c r="Z12" s="6">
        <f t="shared" si="4"/>
        <v>3.8867971887550201</v>
      </c>
      <c r="AA12" s="6">
        <f t="shared" si="5"/>
        <v>1.3478915662650603</v>
      </c>
      <c r="AB12" s="6">
        <f t="shared" si="6"/>
        <v>0.49447791164658633</v>
      </c>
      <c r="AC12" s="6">
        <f t="shared" si="7"/>
        <v>0</v>
      </c>
      <c r="AD12" s="6">
        <f t="shared" si="8"/>
        <v>24.983684738955823</v>
      </c>
      <c r="AE12" s="6">
        <f t="shared" si="9"/>
        <v>6.8624497991967868</v>
      </c>
      <c r="AF12" s="6">
        <f t="shared" si="10"/>
        <v>4.7100903614457827</v>
      </c>
      <c r="AG12" s="6">
        <f t="shared" si="11"/>
        <v>3.367218875502008</v>
      </c>
      <c r="AH12" s="6">
        <f t="shared" si="12"/>
        <v>10.043925702811245</v>
      </c>
      <c r="AI12" s="6">
        <f t="shared" si="13"/>
        <v>-1.0592369477911647</v>
      </c>
      <c r="AJ12" s="6">
        <f t="shared" si="14"/>
        <v>0.85341365461847385</v>
      </c>
      <c r="AK12" s="6">
        <f t="shared" si="15"/>
        <v>35.392821285140563</v>
      </c>
      <c r="AL12" s="6">
        <f t="shared" si="16"/>
        <v>7.378263052208835</v>
      </c>
    </row>
    <row r="13" spans="1:38" x14ac:dyDescent="0.25">
      <c r="A13" s="4">
        <f t="shared" si="1"/>
        <v>2016</v>
      </c>
      <c r="B13" s="4">
        <v>42370</v>
      </c>
      <c r="C13" s="2">
        <v>75694</v>
      </c>
      <c r="D13" s="2">
        <v>84006</v>
      </c>
      <c r="E13" s="8">
        <v>1.1359870000000001</v>
      </c>
      <c r="F13" s="2">
        <v>83.057735891724803</v>
      </c>
      <c r="G13" s="2">
        <v>561.29166666666663</v>
      </c>
      <c r="H13" s="2">
        <v>18551</v>
      </c>
      <c r="I13" s="2">
        <v>15172</v>
      </c>
      <c r="J13" s="2">
        <v>3379</v>
      </c>
      <c r="K13" s="2">
        <v>1140</v>
      </c>
      <c r="L13" s="2">
        <v>406</v>
      </c>
      <c r="M13" s="2">
        <v>0</v>
      </c>
      <c r="N13" s="2">
        <v>20884</v>
      </c>
      <c r="O13" s="2">
        <v>5545</v>
      </c>
      <c r="P13" s="2">
        <v>3785</v>
      </c>
      <c r="Q13" s="2">
        <v>2676</v>
      </c>
      <c r="R13" s="2">
        <v>8878</v>
      </c>
      <c r="S13" s="2">
        <v>-2333</v>
      </c>
      <c r="T13" s="2">
        <v>705</v>
      </c>
      <c r="U13" s="2">
        <v>30777</v>
      </c>
      <c r="V13" s="2">
        <v>7247</v>
      </c>
      <c r="W13" s="6">
        <f t="shared" si="17"/>
        <v>2.499911350661324</v>
      </c>
      <c r="X13" s="6">
        <f t="shared" si="2"/>
        <v>24.507887018786164</v>
      </c>
      <c r="Y13" s="6">
        <f t="shared" si="3"/>
        <v>20.043860807990065</v>
      </c>
      <c r="Z13" s="6">
        <f t="shared" si="4"/>
        <v>4.4640262107961002</v>
      </c>
      <c r="AA13" s="6">
        <f t="shared" si="5"/>
        <v>1.506063888815494</v>
      </c>
      <c r="AB13" s="6">
        <f t="shared" si="6"/>
        <v>0.53637012180621979</v>
      </c>
      <c r="AC13" s="6">
        <f t="shared" si="7"/>
        <v>0</v>
      </c>
      <c r="AD13" s="6">
        <f t="shared" si="8"/>
        <v>27.590033556160328</v>
      </c>
      <c r="AE13" s="6">
        <f t="shared" si="9"/>
        <v>7.3255475995455388</v>
      </c>
      <c r="AF13" s="6">
        <f t="shared" si="10"/>
        <v>5.0003963326023202</v>
      </c>
      <c r="AG13" s="6">
        <f t="shared" si="11"/>
        <v>3.535286812693212</v>
      </c>
      <c r="AH13" s="6">
        <f t="shared" si="12"/>
        <v>11.728802811319259</v>
      </c>
      <c r="AI13" s="6">
        <f t="shared" si="13"/>
        <v>-3.0821465373741646</v>
      </c>
      <c r="AJ13" s="6">
        <f t="shared" si="14"/>
        <v>0.93138161545168707</v>
      </c>
      <c r="AK13" s="6">
        <f t="shared" si="15"/>
        <v>40.659761671995142</v>
      </c>
      <c r="AL13" s="6">
        <f t="shared" si="16"/>
        <v>9.5740745633735838</v>
      </c>
    </row>
    <row r="14" spans="1:38" x14ac:dyDescent="0.25">
      <c r="A14" s="4">
        <f t="shared" si="1"/>
        <v>2017</v>
      </c>
      <c r="B14" s="4">
        <v>42736</v>
      </c>
      <c r="C14" s="2">
        <v>80257</v>
      </c>
      <c r="D14" s="2">
        <v>86180</v>
      </c>
      <c r="E14" s="8">
        <v>1.150331</v>
      </c>
      <c r="F14" s="2">
        <v>84.679397217508622</v>
      </c>
      <c r="G14" s="2">
        <v>562.80833333333339</v>
      </c>
      <c r="H14" s="2">
        <v>20008</v>
      </c>
      <c r="I14" s="2">
        <v>16090</v>
      </c>
      <c r="J14" s="2">
        <v>3918</v>
      </c>
      <c r="K14" s="2">
        <v>1184</v>
      </c>
      <c r="L14" s="2">
        <v>420</v>
      </c>
      <c r="M14" s="2">
        <v>0</v>
      </c>
      <c r="N14" s="2">
        <v>20945</v>
      </c>
      <c r="O14" s="2">
        <v>5644</v>
      </c>
      <c r="P14" s="2">
        <v>3856</v>
      </c>
      <c r="Q14" s="2">
        <v>2703</v>
      </c>
      <c r="R14" s="2">
        <v>8742</v>
      </c>
      <c r="S14" s="2">
        <v>-937</v>
      </c>
      <c r="T14" s="2">
        <v>797</v>
      </c>
      <c r="U14" s="2">
        <v>33799</v>
      </c>
      <c r="V14" s="2">
        <v>8721</v>
      </c>
      <c r="W14" s="6">
        <f t="shared" si="17"/>
        <v>2.5895961269779382</v>
      </c>
      <c r="X14" s="6">
        <f t="shared" si="2"/>
        <v>24.929912655593906</v>
      </c>
      <c r="Y14" s="6">
        <f t="shared" si="3"/>
        <v>20.048095493228004</v>
      </c>
      <c r="Z14" s="6">
        <f t="shared" si="4"/>
        <v>4.8818171623658992</v>
      </c>
      <c r="AA14" s="6">
        <f t="shared" si="5"/>
        <v>1.4752607249211906</v>
      </c>
      <c r="AB14" s="6">
        <f t="shared" si="6"/>
        <v>0.52331883823217917</v>
      </c>
      <c r="AC14" s="6">
        <f t="shared" si="7"/>
        <v>0</v>
      </c>
      <c r="AD14" s="6">
        <f t="shared" si="8"/>
        <v>26.097412063745217</v>
      </c>
      <c r="AE14" s="6">
        <f t="shared" si="9"/>
        <v>7.0324083880533781</v>
      </c>
      <c r="AF14" s="6">
        <f t="shared" si="10"/>
        <v>4.804565333864959</v>
      </c>
      <c r="AG14" s="6">
        <f t="shared" si="11"/>
        <v>3.3679305231942385</v>
      </c>
      <c r="AH14" s="6">
        <f t="shared" si="12"/>
        <v>10.892507818632643</v>
      </c>
      <c r="AI14" s="6">
        <f t="shared" si="13"/>
        <v>-1.1674994081513139</v>
      </c>
      <c r="AJ14" s="6">
        <f t="shared" si="14"/>
        <v>0.9930597954072542</v>
      </c>
      <c r="AK14" s="6">
        <f t="shared" si="15"/>
        <v>42.113460508117669</v>
      </c>
      <c r="AL14" s="6">
        <f t="shared" si="16"/>
        <v>10.866341876721034</v>
      </c>
    </row>
    <row r="15" spans="1:38" x14ac:dyDescent="0.25">
      <c r="A15" s="4">
        <f t="shared" si="1"/>
        <v>2018</v>
      </c>
      <c r="B15" s="4">
        <v>43101</v>
      </c>
      <c r="C15" s="2">
        <v>83672</v>
      </c>
      <c r="D15" s="2">
        <v>87728</v>
      </c>
      <c r="E15" s="8">
        <v>1.161767</v>
      </c>
      <c r="F15" s="2">
        <v>84.999316021666075</v>
      </c>
      <c r="G15" s="2">
        <v>567.10833333333335</v>
      </c>
      <c r="H15" s="2">
        <v>20891</v>
      </c>
      <c r="I15" s="2">
        <v>16957</v>
      </c>
      <c r="J15" s="2">
        <v>3934</v>
      </c>
      <c r="K15" s="2">
        <v>1213</v>
      </c>
      <c r="L15" s="2">
        <v>426</v>
      </c>
      <c r="M15" s="2">
        <v>0</v>
      </c>
      <c r="N15" s="2">
        <v>21294</v>
      </c>
      <c r="O15" s="2">
        <v>5883</v>
      </c>
      <c r="P15" s="2">
        <v>3857</v>
      </c>
      <c r="Q15" s="2">
        <v>2800</v>
      </c>
      <c r="R15" s="2">
        <v>8754</v>
      </c>
      <c r="S15" s="2">
        <v>-403</v>
      </c>
      <c r="T15" s="2">
        <v>899</v>
      </c>
      <c r="U15" s="2">
        <v>37397</v>
      </c>
      <c r="V15" s="2">
        <v>9557</v>
      </c>
      <c r="W15" s="6">
        <f t="shared" si="17"/>
        <v>2.6598420071599751</v>
      </c>
      <c r="X15" s="6">
        <f t="shared" si="2"/>
        <v>24.967731140644421</v>
      </c>
      <c r="Y15" s="6">
        <f t="shared" si="3"/>
        <v>20.266038818242663</v>
      </c>
      <c r="Z15" s="6">
        <f t="shared" si="4"/>
        <v>4.701692322401759</v>
      </c>
      <c r="AA15" s="6">
        <f t="shared" si="5"/>
        <v>1.4497083851228607</v>
      </c>
      <c r="AB15" s="6">
        <f t="shared" si="6"/>
        <v>0.50913089205468975</v>
      </c>
      <c r="AC15" s="6">
        <f t="shared" si="7"/>
        <v>0</v>
      </c>
      <c r="AD15" s="6">
        <f t="shared" si="8"/>
        <v>25.449373745099916</v>
      </c>
      <c r="AE15" s="6">
        <f t="shared" si="9"/>
        <v>7.0310259106989195</v>
      </c>
      <c r="AF15" s="6">
        <f t="shared" si="10"/>
        <v>4.6096663160914044</v>
      </c>
      <c r="AG15" s="6">
        <f t="shared" si="11"/>
        <v>3.3464002294674442</v>
      </c>
      <c r="AH15" s="6">
        <f t="shared" si="12"/>
        <v>10.462281288842146</v>
      </c>
      <c r="AI15" s="6">
        <f t="shared" si="13"/>
        <v>-0.4816426044554929</v>
      </c>
      <c r="AJ15" s="6">
        <f t="shared" si="14"/>
        <v>1.0744335022468687</v>
      </c>
      <c r="AK15" s="6">
        <f t="shared" si="15"/>
        <v>44.694760493355005</v>
      </c>
      <c r="AL15" s="6">
        <f t="shared" si="16"/>
        <v>11.421981068935844</v>
      </c>
    </row>
    <row r="16" spans="1:38" x14ac:dyDescent="0.25">
      <c r="A16" s="4">
        <f t="shared" si="1"/>
        <v>2019</v>
      </c>
      <c r="B16" s="4">
        <v>43466</v>
      </c>
      <c r="C16" s="2">
        <v>84501</v>
      </c>
      <c r="D16" s="2">
        <v>87379</v>
      </c>
      <c r="E16" s="8">
        <v>1.172479</v>
      </c>
      <c r="F16" s="2">
        <v>83.859719884988422</v>
      </c>
      <c r="G16" s="2">
        <v>576.57500000000005</v>
      </c>
      <c r="H16" s="2">
        <v>21818</v>
      </c>
      <c r="I16" s="2">
        <v>17140</v>
      </c>
      <c r="J16" s="2">
        <v>4678</v>
      </c>
      <c r="K16" s="2">
        <v>1269</v>
      </c>
      <c r="L16" s="2">
        <v>437</v>
      </c>
      <c r="M16" s="2">
        <v>0</v>
      </c>
      <c r="N16" s="2">
        <v>21364</v>
      </c>
      <c r="O16" s="2">
        <v>6099</v>
      </c>
      <c r="P16" s="2">
        <v>3950</v>
      </c>
      <c r="Q16" s="2">
        <v>2864</v>
      </c>
      <c r="R16" s="2">
        <v>8451</v>
      </c>
      <c r="S16" s="2">
        <v>454</v>
      </c>
      <c r="T16" s="2">
        <v>1009</v>
      </c>
      <c r="U16" s="2">
        <v>39409</v>
      </c>
      <c r="V16" s="2">
        <v>10166</v>
      </c>
      <c r="W16" s="6">
        <f t="shared" si="17"/>
        <v>2.6980773858865685</v>
      </c>
      <c r="X16" s="6">
        <f t="shared" si="2"/>
        <v>25.819812783280671</v>
      </c>
      <c r="Y16" s="6">
        <f t="shared" si="3"/>
        <v>20.28378362386244</v>
      </c>
      <c r="Z16" s="6">
        <f t="shared" si="4"/>
        <v>5.5360291594182316</v>
      </c>
      <c r="AA16" s="6">
        <f t="shared" si="5"/>
        <v>1.5017573756523592</v>
      </c>
      <c r="AB16" s="6">
        <f t="shared" si="6"/>
        <v>0.51715364315215206</v>
      </c>
      <c r="AC16" s="6">
        <f t="shared" si="7"/>
        <v>0</v>
      </c>
      <c r="AD16" s="6">
        <f t="shared" si="8"/>
        <v>25.282541035017339</v>
      </c>
      <c r="AE16" s="6">
        <f t="shared" si="9"/>
        <v>7.217666063123513</v>
      </c>
      <c r="AF16" s="6">
        <f t="shared" si="10"/>
        <v>4.6745008934805501</v>
      </c>
      <c r="AG16" s="6">
        <f t="shared" si="11"/>
        <v>3.3893090022603283</v>
      </c>
      <c r="AH16" s="6">
        <f t="shared" si="12"/>
        <v>10.001065076152946</v>
      </c>
      <c r="AI16" s="6">
        <f t="shared" si="13"/>
        <v>0.53727174826333413</v>
      </c>
      <c r="AJ16" s="6">
        <f t="shared" si="14"/>
        <v>1.1940687092460445</v>
      </c>
      <c r="AK16" s="6">
        <f t="shared" si="15"/>
        <v>46.637317901563293</v>
      </c>
      <c r="AL16" s="6">
        <f t="shared" si="16"/>
        <v>12.030626856486906</v>
      </c>
    </row>
    <row r="17" spans="1:38" x14ac:dyDescent="0.25">
      <c r="A17" s="4">
        <f t="shared" si="1"/>
        <v>2020</v>
      </c>
      <c r="B17" s="4">
        <v>43831</v>
      </c>
      <c r="C17" s="2">
        <v>78052</v>
      </c>
      <c r="D17" s="2">
        <v>83208</v>
      </c>
      <c r="E17" s="8">
        <v>1.1784669999999999</v>
      </c>
      <c r="F17" s="2">
        <v>87.162799367077923</v>
      </c>
      <c r="G17" s="2">
        <v>547.64166666666665</v>
      </c>
      <c r="H17" s="2">
        <v>22606</v>
      </c>
      <c r="I17" s="2">
        <v>16403</v>
      </c>
      <c r="J17" s="2">
        <v>6203</v>
      </c>
      <c r="K17" s="2">
        <v>1320</v>
      </c>
      <c r="L17" s="2">
        <v>443</v>
      </c>
      <c r="M17" s="2">
        <v>0</v>
      </c>
      <c r="N17" s="2">
        <v>22033</v>
      </c>
      <c r="O17" s="2">
        <v>6442</v>
      </c>
      <c r="P17" s="2">
        <v>3868</v>
      </c>
      <c r="Q17" s="2">
        <v>3107</v>
      </c>
      <c r="R17" s="2">
        <v>8616</v>
      </c>
      <c r="S17" s="2">
        <v>573</v>
      </c>
      <c r="T17" s="2">
        <v>1079</v>
      </c>
      <c r="U17" s="2">
        <v>41007</v>
      </c>
      <c r="V17" s="2">
        <v>11121</v>
      </c>
      <c r="W17" s="6">
        <f t="shared" si="17"/>
        <v>2.7379532594077496</v>
      </c>
      <c r="X17" s="6">
        <f t="shared" si="2"/>
        <v>28.962742786860041</v>
      </c>
      <c r="Y17" s="6">
        <f t="shared" si="3"/>
        <v>21.015476861579462</v>
      </c>
      <c r="Z17" s="6">
        <f t="shared" si="4"/>
        <v>7.9472659252805817</v>
      </c>
      <c r="AA17" s="6">
        <f t="shared" si="5"/>
        <v>1.6911802388151489</v>
      </c>
      <c r="AB17" s="6">
        <f t="shared" si="6"/>
        <v>0.56757033772356891</v>
      </c>
      <c r="AC17" s="6">
        <f t="shared" si="7"/>
        <v>0</v>
      </c>
      <c r="AD17" s="6">
        <f t="shared" si="8"/>
        <v>28.228616819556194</v>
      </c>
      <c r="AE17" s="6">
        <f t="shared" si="9"/>
        <v>8.2534720442781744</v>
      </c>
      <c r="AF17" s="6">
        <f t="shared" si="10"/>
        <v>4.9556705785886335</v>
      </c>
      <c r="AG17" s="6">
        <f t="shared" si="11"/>
        <v>3.9806795469686875</v>
      </c>
      <c r="AH17" s="6">
        <f t="shared" si="12"/>
        <v>11.0387946497207</v>
      </c>
      <c r="AI17" s="6">
        <f t="shared" si="13"/>
        <v>0.73412596730384871</v>
      </c>
      <c r="AJ17" s="6">
        <f t="shared" si="14"/>
        <v>1.3824117255163224</v>
      </c>
      <c r="AK17" s="6">
        <f t="shared" si="15"/>
        <v>52.538051555373343</v>
      </c>
      <c r="AL17" s="6">
        <f t="shared" si="16"/>
        <v>14.248193512017629</v>
      </c>
    </row>
    <row r="18" spans="1:38" x14ac:dyDescent="0.25">
      <c r="A18" s="4">
        <f t="shared" si="1"/>
        <v>2021</v>
      </c>
      <c r="B18" s="4">
        <v>44197</v>
      </c>
      <c r="C18" s="2">
        <v>88315</v>
      </c>
      <c r="D18" s="2">
        <v>82494</v>
      </c>
      <c r="E18" s="8">
        <v>1.1814929999999999</v>
      </c>
      <c r="F18" s="2">
        <v>82.356006825464021</v>
      </c>
      <c r="G18" s="2">
        <v>561.9666666666667</v>
      </c>
      <c r="H18" s="2">
        <v>24122</v>
      </c>
      <c r="I18" s="2">
        <v>18456</v>
      </c>
      <c r="J18" s="2">
        <v>5666</v>
      </c>
      <c r="K18" s="2">
        <v>1478</v>
      </c>
      <c r="L18" s="2">
        <v>456</v>
      </c>
      <c r="M18" s="2">
        <v>0</v>
      </c>
      <c r="N18" s="2">
        <v>23828</v>
      </c>
      <c r="O18" s="2">
        <v>6858</v>
      </c>
      <c r="P18" s="2">
        <v>4093</v>
      </c>
      <c r="Q18" s="2">
        <v>3147</v>
      </c>
      <c r="R18" s="2">
        <v>9730</v>
      </c>
      <c r="S18" s="2">
        <v>294</v>
      </c>
      <c r="T18" s="2">
        <v>981</v>
      </c>
      <c r="U18" s="2">
        <v>41432</v>
      </c>
      <c r="V18" s="2">
        <v>10421</v>
      </c>
      <c r="W18" s="6">
        <f t="shared" si="17"/>
        <v>2.3922744897212671</v>
      </c>
      <c r="X18" s="6">
        <f t="shared" si="2"/>
        <v>27.313593387306799</v>
      </c>
      <c r="Y18" s="6">
        <f t="shared" si="3"/>
        <v>20.897922210270057</v>
      </c>
      <c r="Z18" s="6">
        <f t="shared" si="4"/>
        <v>6.4156711770367432</v>
      </c>
      <c r="AA18" s="6">
        <f t="shared" si="5"/>
        <v>1.6735548887504954</v>
      </c>
      <c r="AB18" s="6">
        <f t="shared" si="6"/>
        <v>0.51633357866727059</v>
      </c>
      <c r="AC18" s="6">
        <f t="shared" si="7"/>
        <v>0</v>
      </c>
      <c r="AD18" s="6">
        <f t="shared" si="8"/>
        <v>26.980694106323956</v>
      </c>
      <c r="AE18" s="6">
        <f t="shared" si="9"/>
        <v>7.765385268640661</v>
      </c>
      <c r="AF18" s="6">
        <f t="shared" si="10"/>
        <v>4.6345467927305668</v>
      </c>
      <c r="AG18" s="6">
        <f t="shared" si="11"/>
        <v>3.5633810790918869</v>
      </c>
      <c r="AH18" s="6">
        <f t="shared" si="12"/>
        <v>11.017380965860839</v>
      </c>
      <c r="AI18" s="6">
        <f t="shared" si="13"/>
        <v>0.33289928098284549</v>
      </c>
      <c r="AJ18" s="6">
        <f t="shared" si="14"/>
        <v>1.1107965804223519</v>
      </c>
      <c r="AK18" s="6">
        <f t="shared" si="15"/>
        <v>46.913887788031481</v>
      </c>
      <c r="AL18" s="6">
        <f t="shared" si="16"/>
        <v>11.79980750721848</v>
      </c>
    </row>
    <row r="19" spans="1:38" x14ac:dyDescent="0.25">
      <c r="A19" s="4">
        <f t="shared" si="1"/>
        <v>2022</v>
      </c>
      <c r="B19" s="4">
        <v>44562</v>
      </c>
      <c r="C19" s="2">
        <v>105478</v>
      </c>
      <c r="D19" s="2">
        <v>86869</v>
      </c>
      <c r="E19" s="8">
        <v>1.1948030000000001</v>
      </c>
      <c r="F19" s="2">
        <v>83.614561521604855</v>
      </c>
      <c r="G19" s="2">
        <v>581.85</v>
      </c>
      <c r="H19" s="2">
        <v>28286.240000000002</v>
      </c>
      <c r="I19" s="2">
        <v>22689.72</v>
      </c>
      <c r="J19" s="2">
        <v>5596.5190000000002</v>
      </c>
      <c r="K19" s="2">
        <v>1422.9110000000001</v>
      </c>
      <c r="L19" s="2">
        <v>476.9325</v>
      </c>
      <c r="M19" s="2">
        <v>0</v>
      </c>
      <c r="N19" s="2">
        <v>25334.26</v>
      </c>
      <c r="O19" s="2">
        <v>7065.1840000000002</v>
      </c>
      <c r="P19" s="2">
        <v>4287.4780000000001</v>
      </c>
      <c r="Q19" s="2">
        <v>3385.739</v>
      </c>
      <c r="R19" s="2">
        <v>10595.86</v>
      </c>
      <c r="S19" s="2">
        <v>2951.9810000000002</v>
      </c>
      <c r="T19" s="2">
        <v>1089.944</v>
      </c>
      <c r="U19" s="2">
        <v>39569.96</v>
      </c>
      <c r="V19" s="2">
        <v>8558.9629999999997</v>
      </c>
      <c r="W19" s="6">
        <f t="shared" si="17"/>
        <v>2.63068159876424</v>
      </c>
      <c r="X19" s="6">
        <f t="shared" si="2"/>
        <v>26.817194106827966</v>
      </c>
      <c r="Y19" s="6">
        <f t="shared" si="3"/>
        <v>21.511329376742069</v>
      </c>
      <c r="Z19" s="6">
        <f t="shared" si="4"/>
        <v>5.3058637820208956</v>
      </c>
      <c r="AA19" s="6">
        <f t="shared" si="5"/>
        <v>1.3490121162706916</v>
      </c>
      <c r="AB19" s="6">
        <f t="shared" si="6"/>
        <v>0.45216301029598588</v>
      </c>
      <c r="AC19" s="6">
        <f t="shared" si="7"/>
        <v>0</v>
      </c>
      <c r="AD19" s="6">
        <f t="shared" si="8"/>
        <v>24.018525190087033</v>
      </c>
      <c r="AE19" s="6">
        <f t="shared" si="9"/>
        <v>6.6982536642712223</v>
      </c>
      <c r="AF19" s="6">
        <f t="shared" si="10"/>
        <v>4.0648078272246346</v>
      </c>
      <c r="AG19" s="6">
        <f t="shared" si="11"/>
        <v>3.2099006427880696</v>
      </c>
      <c r="AH19" s="6">
        <f t="shared" si="12"/>
        <v>10.045564003868105</v>
      </c>
      <c r="AI19" s="6">
        <f t="shared" si="13"/>
        <v>2.7986698648059316</v>
      </c>
      <c r="AJ19" s="6">
        <f t="shared" si="14"/>
        <v>1.0333377576366636</v>
      </c>
      <c r="AK19" s="6">
        <f t="shared" si="15"/>
        <v>37.514894101139575</v>
      </c>
      <c r="AL19" s="6">
        <f t="shared" si="16"/>
        <v>8.1144532509148828</v>
      </c>
    </row>
    <row r="20" spans="1:38" x14ac:dyDescent="0.25">
      <c r="A20" s="4">
        <f t="shared" si="1"/>
        <v>2023</v>
      </c>
      <c r="B20" s="4">
        <v>44927</v>
      </c>
      <c r="C20" s="2">
        <v>106102</v>
      </c>
      <c r="D20" s="2">
        <v>88538</v>
      </c>
      <c r="E20" s="8">
        <v>1.204645770755552</v>
      </c>
      <c r="F20" s="2">
        <v>84.790148568617894</v>
      </c>
      <c r="G20" s="2">
        <v>586.56882430843189</v>
      </c>
      <c r="H20" s="2">
        <v>28045.48</v>
      </c>
      <c r="I20" s="2">
        <v>22531.67</v>
      </c>
      <c r="J20" s="2">
        <v>5513.8140000000003</v>
      </c>
      <c r="K20" s="2">
        <v>1535.932</v>
      </c>
      <c r="L20" s="2">
        <v>488.66239999999999</v>
      </c>
      <c r="M20" s="2">
        <v>0</v>
      </c>
      <c r="N20" s="2">
        <v>25340.6</v>
      </c>
      <c r="O20" s="2">
        <v>7151.5169999999998</v>
      </c>
      <c r="P20" s="2">
        <v>4535.7359999999999</v>
      </c>
      <c r="Q20" s="2">
        <v>3565.491</v>
      </c>
      <c r="R20" s="2">
        <v>10087.86</v>
      </c>
      <c r="S20" s="2">
        <v>2704.88</v>
      </c>
      <c r="T20" s="2">
        <v>1184.08</v>
      </c>
      <c r="U20" s="2">
        <v>38049.160000000003</v>
      </c>
      <c r="V20" s="2">
        <v>7038.1620000000003</v>
      </c>
      <c r="W20" s="6">
        <f t="shared" si="17"/>
        <v>2.9923709804103922</v>
      </c>
      <c r="X20" s="6">
        <f t="shared" si="2"/>
        <v>26.432564890388495</v>
      </c>
      <c r="Y20" s="6">
        <f t="shared" si="3"/>
        <v>21.235857948012288</v>
      </c>
      <c r="Z20" s="6">
        <f t="shared" si="4"/>
        <v>5.1967107123334149</v>
      </c>
      <c r="AA20" s="6">
        <f t="shared" si="5"/>
        <v>1.4475994797459051</v>
      </c>
      <c r="AB20" s="6">
        <f t="shared" si="6"/>
        <v>0.46055908465438916</v>
      </c>
      <c r="AC20" s="6">
        <f t="shared" si="7"/>
        <v>0</v>
      </c>
      <c r="AD20" s="6">
        <f t="shared" si="8"/>
        <v>23.883244425175775</v>
      </c>
      <c r="AE20" s="6">
        <f t="shared" si="9"/>
        <v>6.7402282709091246</v>
      </c>
      <c r="AF20" s="6">
        <f t="shared" si="10"/>
        <v>4.2748826600818077</v>
      </c>
      <c r="AG20" s="6">
        <f t="shared" si="11"/>
        <v>3.3604371265386135</v>
      </c>
      <c r="AH20" s="6">
        <f t="shared" si="12"/>
        <v>9.5077001376034378</v>
      </c>
      <c r="AI20" s="6">
        <f t="shared" si="13"/>
        <v>2.5493204652127197</v>
      </c>
      <c r="AJ20" s="6">
        <f t="shared" si="14"/>
        <v>1.1159827335959738</v>
      </c>
      <c r="AK20" s="6">
        <f t="shared" si="15"/>
        <v>35.860926278486744</v>
      </c>
      <c r="AL20" s="6">
        <f t="shared" si="16"/>
        <v>6.6333923959963057</v>
      </c>
    </row>
    <row r="21" spans="1:38" x14ac:dyDescent="0.25">
      <c r="A21" s="4">
        <f t="shared" si="1"/>
        <v>2024</v>
      </c>
      <c r="B21" s="4">
        <v>45292</v>
      </c>
      <c r="C21" s="2">
        <v>109353</v>
      </c>
      <c r="D21" s="2">
        <v>90132</v>
      </c>
      <c r="E21" s="8">
        <v>1.2167114593953352</v>
      </c>
      <c r="F21" s="2">
        <v>86.216603402427197</v>
      </c>
      <c r="G21" s="2">
        <v>588.25241239219542</v>
      </c>
      <c r="H21" s="2">
        <v>28949.62</v>
      </c>
      <c r="I21" s="2">
        <v>23222.04</v>
      </c>
      <c r="J21" s="2">
        <v>5727.5770000000002</v>
      </c>
      <c r="K21" s="2">
        <v>1553.874</v>
      </c>
      <c r="L21" s="2">
        <v>501.79180000000002</v>
      </c>
      <c r="M21" s="2">
        <v>0</v>
      </c>
      <c r="N21" s="2">
        <v>26310.35</v>
      </c>
      <c r="O21" s="2">
        <v>7377.1710000000003</v>
      </c>
      <c r="P21" s="2">
        <v>4629.482</v>
      </c>
      <c r="Q21" s="2">
        <v>3640.578</v>
      </c>
      <c r="R21" s="2">
        <v>10663.12</v>
      </c>
      <c r="S21" s="2">
        <v>2639.2689999999998</v>
      </c>
      <c r="T21" s="2">
        <v>1224.739</v>
      </c>
      <c r="U21" s="2">
        <v>36634.629999999997</v>
      </c>
      <c r="V21" s="2">
        <v>5623.6329999999998</v>
      </c>
      <c r="W21" s="6">
        <f t="shared" si="17"/>
        <v>3.2188332147148584</v>
      </c>
      <c r="X21" s="6">
        <f t="shared" si="2"/>
        <v>26.473548965277587</v>
      </c>
      <c r="Y21" s="6">
        <f t="shared" si="3"/>
        <v>21.235850868288935</v>
      </c>
      <c r="Z21" s="6">
        <f t="shared" si="4"/>
        <v>5.2376953535796922</v>
      </c>
      <c r="AA21" s="6">
        <f t="shared" si="5"/>
        <v>1.4209706180900386</v>
      </c>
      <c r="AB21" s="6">
        <f t="shared" si="6"/>
        <v>0.45887337338710416</v>
      </c>
      <c r="AC21" s="6">
        <f t="shared" si="7"/>
        <v>0</v>
      </c>
      <c r="AD21" s="6">
        <f t="shared" si="8"/>
        <v>24.060016643347691</v>
      </c>
      <c r="AE21" s="6">
        <f t="shared" si="9"/>
        <v>6.7461990068859565</v>
      </c>
      <c r="AF21" s="6">
        <f t="shared" si="10"/>
        <v>4.2335207996122648</v>
      </c>
      <c r="AG21" s="6">
        <f t="shared" si="11"/>
        <v>3.3291981015609995</v>
      </c>
      <c r="AH21" s="6">
        <f t="shared" si="12"/>
        <v>9.7510996497581228</v>
      </c>
      <c r="AI21" s="6">
        <f t="shared" si="13"/>
        <v>2.4135314074602432</v>
      </c>
      <c r="AJ21" s="6">
        <f t="shared" si="14"/>
        <v>1.1199866487430616</v>
      </c>
      <c r="AK21" s="6">
        <f t="shared" si="15"/>
        <v>33.501257395773315</v>
      </c>
      <c r="AL21" s="6">
        <f t="shared" si="16"/>
        <v>5.1426417199345229</v>
      </c>
    </row>
    <row r="22" spans="1:38" x14ac:dyDescent="0.25">
      <c r="A22" s="4">
        <f t="shared" si="1"/>
        <v>2025</v>
      </c>
      <c r="B22" s="4">
        <v>45658</v>
      </c>
      <c r="C22" s="2">
        <v>114294.06751687493</v>
      </c>
      <c r="D22" s="2">
        <v>92476.135760057397</v>
      </c>
      <c r="E22" s="8">
        <v>1.2306202770131089</v>
      </c>
      <c r="F22" s="2">
        <v>87.493367294863063</v>
      </c>
      <c r="G22" s="2">
        <v>595.4455396805962</v>
      </c>
      <c r="H22" s="2">
        <v>30127.06</v>
      </c>
      <c r="I22" s="2">
        <v>24271.32</v>
      </c>
      <c r="J22" s="2">
        <v>5855.7389999999996</v>
      </c>
      <c r="K22" s="2">
        <v>1629.8</v>
      </c>
      <c r="L22" s="2">
        <v>516.28539999999998</v>
      </c>
      <c r="M22" s="2">
        <v>0</v>
      </c>
      <c r="N22" s="2">
        <v>27275.41</v>
      </c>
      <c r="O22" s="2">
        <v>7595.9849999999997</v>
      </c>
      <c r="P22" s="2">
        <v>4729.8310000000001</v>
      </c>
      <c r="Q22" s="2">
        <v>3728.2150000000001</v>
      </c>
      <c r="R22" s="2">
        <v>11221.37</v>
      </c>
      <c r="S22" s="2">
        <v>2851.6559999999999</v>
      </c>
      <c r="T22" s="2">
        <v>1232.7660000000001</v>
      </c>
      <c r="U22" s="2">
        <v>35015.74</v>
      </c>
      <c r="V22" s="2">
        <v>4004.7420000000002</v>
      </c>
      <c r="W22" s="6">
        <f t="shared" si="17"/>
        <v>3.3650292087022584</v>
      </c>
      <c r="X22" s="6">
        <f t="shared" si="2"/>
        <v>26.359250881986412</v>
      </c>
      <c r="Y22" s="6">
        <f t="shared" si="3"/>
        <v>21.23585285510682</v>
      </c>
      <c r="Z22" s="6">
        <f t="shared" si="4"/>
        <v>5.1233971519435419</v>
      </c>
      <c r="AA22" s="6">
        <f t="shared" si="5"/>
        <v>1.4259707746942933</v>
      </c>
      <c r="AB22" s="6">
        <f t="shared" si="6"/>
        <v>0.45171670867674135</v>
      </c>
      <c r="AC22" s="6">
        <f t="shared" si="7"/>
        <v>0</v>
      </c>
      <c r="AD22" s="6">
        <f t="shared" si="8"/>
        <v>23.864239494296523</v>
      </c>
      <c r="AE22" s="6">
        <f t="shared" si="9"/>
        <v>6.6460011136435337</v>
      </c>
      <c r="AF22" s="6">
        <f t="shared" si="10"/>
        <v>4.1382996534808472</v>
      </c>
      <c r="AG22" s="6">
        <f t="shared" si="11"/>
        <v>3.2619497065755825</v>
      </c>
      <c r="AH22" s="6">
        <f t="shared" si="12"/>
        <v>9.8179811461721087</v>
      </c>
      <c r="AI22" s="6">
        <f t="shared" si="13"/>
        <v>2.4950166373061906</v>
      </c>
      <c r="AJ22" s="6">
        <f t="shared" si="14"/>
        <v>1.0785914149201039</v>
      </c>
      <c r="AK22" s="6">
        <f t="shared" si="15"/>
        <v>30.636533252113114</v>
      </c>
      <c r="AL22" s="6">
        <f t="shared" si="16"/>
        <v>3.503893147742529</v>
      </c>
    </row>
    <row r="23" spans="1:38" x14ac:dyDescent="0.25">
      <c r="A23" s="4">
        <f t="shared" si="1"/>
        <v>2026</v>
      </c>
      <c r="B23" s="4">
        <v>46023</v>
      </c>
      <c r="C23" s="2">
        <v>119709.2224866286</v>
      </c>
      <c r="D23" s="2">
        <v>94919.357028701401</v>
      </c>
      <c r="E23" s="8">
        <v>1.2459286548403543</v>
      </c>
      <c r="F23" s="2">
        <v>88.694181736013775</v>
      </c>
      <c r="G23" s="2">
        <v>603.6620242324426</v>
      </c>
      <c r="H23" s="2">
        <v>31307.07</v>
      </c>
      <c r="I23" s="2">
        <v>25421.279999999999</v>
      </c>
      <c r="J23" s="2">
        <v>5885.7879999999996</v>
      </c>
      <c r="K23" s="2">
        <v>1711.989</v>
      </c>
      <c r="L23" s="2">
        <v>531.99130000000002</v>
      </c>
      <c r="M23" s="2">
        <v>0</v>
      </c>
      <c r="N23" s="2">
        <v>28012.33</v>
      </c>
      <c r="O23" s="2">
        <v>7801.2129999999997</v>
      </c>
      <c r="P23" s="2">
        <v>4857.6220000000003</v>
      </c>
      <c r="Q23" s="2">
        <v>3828.944</v>
      </c>
      <c r="R23" s="2">
        <v>11524.55</v>
      </c>
      <c r="S23" s="2">
        <v>3294.732</v>
      </c>
      <c r="T23" s="2">
        <v>1219.242</v>
      </c>
      <c r="U23" s="2">
        <v>32940.25</v>
      </c>
      <c r="V23" s="2">
        <v>1929.2529999999999</v>
      </c>
      <c r="W23" s="6">
        <f t="shared" si="17"/>
        <v>3.4819826740774293</v>
      </c>
      <c r="X23" s="6">
        <f t="shared" si="2"/>
        <v>26.152596558295222</v>
      </c>
      <c r="Y23" s="6">
        <f t="shared" si="3"/>
        <v>21.235857582183804</v>
      </c>
      <c r="Z23" s="6">
        <f t="shared" si="4"/>
        <v>4.9167373053963628</v>
      </c>
      <c r="AA23" s="6">
        <f t="shared" si="5"/>
        <v>1.430122896497158</v>
      </c>
      <c r="AB23" s="6">
        <f t="shared" si="6"/>
        <v>0.44440293650676993</v>
      </c>
      <c r="AC23" s="6">
        <f t="shared" si="7"/>
        <v>0</v>
      </c>
      <c r="AD23" s="6">
        <f t="shared" si="8"/>
        <v>23.400310701315391</v>
      </c>
      <c r="AE23" s="6">
        <f t="shared" si="9"/>
        <v>6.5168019956619361</v>
      </c>
      <c r="AF23" s="6">
        <f t="shared" si="10"/>
        <v>4.0578510987677596</v>
      </c>
      <c r="AG23" s="6">
        <f t="shared" si="11"/>
        <v>3.1985371890855689</v>
      </c>
      <c r="AH23" s="6">
        <f t="shared" si="12"/>
        <v>9.6271195824425977</v>
      </c>
      <c r="AI23" s="6">
        <f t="shared" si="13"/>
        <v>2.7522791741196202</v>
      </c>
      <c r="AJ23" s="6">
        <f t="shared" si="14"/>
        <v>1.0185029813690321</v>
      </c>
      <c r="AK23" s="6">
        <f t="shared" si="15"/>
        <v>27.516885763483589</v>
      </c>
      <c r="AL23" s="6">
        <f t="shared" si="16"/>
        <v>1.6116160141425158</v>
      </c>
    </row>
    <row r="24" spans="1:38" x14ac:dyDescent="0.25">
      <c r="A24" s="4">
        <f t="shared" si="1"/>
        <v>2027</v>
      </c>
      <c r="B24" s="4">
        <v>46388</v>
      </c>
      <c r="C24" s="2">
        <v>125393.91795209516</v>
      </c>
      <c r="D24" s="2">
        <v>97471.205498331707</v>
      </c>
      <c r="E24" s="8">
        <v>1.2625151577601554</v>
      </c>
      <c r="F24" s="2">
        <v>89.935081005412755</v>
      </c>
      <c r="G24" s="2">
        <v>612.22585281889656</v>
      </c>
      <c r="H24" s="2">
        <v>32686.57</v>
      </c>
      <c r="I24" s="2">
        <v>26628.47</v>
      </c>
      <c r="J24" s="2">
        <v>6058.1040000000003</v>
      </c>
      <c r="K24" s="2">
        <v>1800.67</v>
      </c>
      <c r="L24" s="2">
        <v>548.89020000000005</v>
      </c>
      <c r="M24" s="2">
        <v>0</v>
      </c>
      <c r="N24" s="2">
        <v>29368.59</v>
      </c>
      <c r="O24" s="2">
        <v>8209.35</v>
      </c>
      <c r="P24" s="2">
        <v>5082.6940000000004</v>
      </c>
      <c r="Q24" s="2">
        <v>4004.7190000000001</v>
      </c>
      <c r="R24" s="2">
        <v>12071.83</v>
      </c>
      <c r="S24" s="2">
        <v>3317.9839999999999</v>
      </c>
      <c r="T24" s="2">
        <v>1177.7940000000001</v>
      </c>
      <c r="U24" s="2">
        <v>30800.06</v>
      </c>
      <c r="V24" s="2">
        <v>-210.93680000000001</v>
      </c>
      <c r="W24" s="6">
        <f t="shared" si="17"/>
        <v>3.5755466336776438</v>
      </c>
      <c r="X24" s="6">
        <f t="shared" si="2"/>
        <v>26.06710958061571</v>
      </c>
      <c r="Y24" s="6">
        <f t="shared" si="3"/>
        <v>21.235854525394927</v>
      </c>
      <c r="Z24" s="6">
        <f t="shared" si="4"/>
        <v>4.831258245168164</v>
      </c>
      <c r="AA24" s="6">
        <f t="shared" si="5"/>
        <v>1.4360106370453458</v>
      </c>
      <c r="AB24" s="6">
        <f t="shared" si="6"/>
        <v>0.43773271380649836</v>
      </c>
      <c r="AC24" s="6">
        <f t="shared" si="7"/>
        <v>0</v>
      </c>
      <c r="AD24" s="6">
        <f t="shared" si="8"/>
        <v>23.421064178902061</v>
      </c>
      <c r="AE24" s="6">
        <f t="shared" si="9"/>
        <v>6.5468486303588165</v>
      </c>
      <c r="AF24" s="6">
        <f t="shared" si="10"/>
        <v>4.0533816017629869</v>
      </c>
      <c r="AG24" s="6">
        <f t="shared" si="11"/>
        <v>3.1937107201084047</v>
      </c>
      <c r="AH24" s="6">
        <f t="shared" si="12"/>
        <v>9.6271256191323875</v>
      </c>
      <c r="AI24" s="6">
        <f t="shared" si="13"/>
        <v>2.6460485916610286</v>
      </c>
      <c r="AJ24" s="6">
        <f t="shared" si="14"/>
        <v>0.93927522102783201</v>
      </c>
      <c r="AK24" s="6">
        <f t="shared" si="15"/>
        <v>24.562642672802276</v>
      </c>
      <c r="AL24" s="6">
        <f t="shared" si="16"/>
        <v>-0.1682193231099017</v>
      </c>
    </row>
    <row r="25" spans="1:38" x14ac:dyDescent="0.25">
      <c r="A25" s="4">
        <f t="shared" si="1"/>
        <v>2028</v>
      </c>
      <c r="B25" s="4">
        <v>46753</v>
      </c>
      <c r="C25" s="2">
        <v>131579.74674374537</v>
      </c>
      <c r="D25" s="2">
        <v>100274.08197127622</v>
      </c>
      <c r="E25" s="8">
        <v>1.2794755619981171</v>
      </c>
      <c r="F25" s="2">
        <v>91.379106239816139</v>
      </c>
      <c r="G25" s="2">
        <v>621.62531718767673</v>
      </c>
      <c r="H25" s="2">
        <v>34275.019999999997</v>
      </c>
      <c r="I25" s="2">
        <v>27942.080000000002</v>
      </c>
      <c r="J25" s="2">
        <v>6332.9319999999998</v>
      </c>
      <c r="K25" s="2">
        <v>1880.02</v>
      </c>
      <c r="L25" s="2">
        <v>566.64580000000001</v>
      </c>
      <c r="M25" s="2">
        <v>0</v>
      </c>
      <c r="N25" s="2">
        <v>30839.53</v>
      </c>
      <c r="O25" s="2">
        <v>8653.0290000000005</v>
      </c>
      <c r="P25" s="2">
        <v>5319.5069999999996</v>
      </c>
      <c r="Q25" s="2">
        <v>4199.6459999999997</v>
      </c>
      <c r="R25" s="2">
        <v>12667.34</v>
      </c>
      <c r="S25" s="2">
        <v>3435.49</v>
      </c>
      <c r="T25" s="2">
        <v>1124.325</v>
      </c>
      <c r="U25" s="2">
        <v>28488.9</v>
      </c>
      <c r="V25" s="2">
        <v>-2522.1019999999999</v>
      </c>
      <c r="W25" s="6">
        <f t="shared" si="17"/>
        <v>3.6503987329894811</v>
      </c>
      <c r="X25" s="6">
        <f t="shared" si="2"/>
        <v>26.048856946617626</v>
      </c>
      <c r="Y25" s="6">
        <f t="shared" si="3"/>
        <v>21.235851786839088</v>
      </c>
      <c r="Z25" s="6">
        <f t="shared" si="4"/>
        <v>4.8129990798154765</v>
      </c>
      <c r="AA25" s="6">
        <f t="shared" si="5"/>
        <v>1.4288065196396698</v>
      </c>
      <c r="AB25" s="6">
        <f t="shared" si="6"/>
        <v>0.43064819170351187</v>
      </c>
      <c r="AC25" s="6">
        <f t="shared" si="7"/>
        <v>0</v>
      </c>
      <c r="AD25" s="6">
        <f t="shared" si="8"/>
        <v>23.43790040883777</v>
      </c>
      <c r="AE25" s="6">
        <f t="shared" si="9"/>
        <v>6.5762620875475433</v>
      </c>
      <c r="AF25" s="6">
        <f t="shared" si="10"/>
        <v>4.0428007589647237</v>
      </c>
      <c r="AG25" s="6">
        <f t="shared" si="11"/>
        <v>3.19171156954642</v>
      </c>
      <c r="AH25" s="6">
        <f t="shared" si="12"/>
        <v>9.6271199128160205</v>
      </c>
      <c r="AI25" s="6">
        <f t="shared" si="13"/>
        <v>2.6109565377798583</v>
      </c>
      <c r="AJ25" s="6">
        <f t="shared" si="14"/>
        <v>0.85448180880728486</v>
      </c>
      <c r="AK25" s="6">
        <f t="shared" si="15"/>
        <v>21.651432462081566</v>
      </c>
      <c r="AL25" s="6">
        <f t="shared" si="16"/>
        <v>-1.916785875041888</v>
      </c>
    </row>
    <row r="26" spans="1:38" x14ac:dyDescent="0.25">
      <c r="A26" s="4">
        <f t="shared" si="1"/>
        <v>2029</v>
      </c>
      <c r="B26" s="4">
        <v>47119</v>
      </c>
      <c r="C26" s="2">
        <v>137725.279041342</v>
      </c>
      <c r="D26" s="2">
        <v>102899.50067158187</v>
      </c>
      <c r="E26" s="8">
        <v>1.2968545755848542</v>
      </c>
      <c r="F26" s="2">
        <v>92.568543772198879</v>
      </c>
      <c r="G26" s="2">
        <v>630.7258098149224</v>
      </c>
      <c r="H26" s="2">
        <v>35857.65</v>
      </c>
      <c r="I26" s="2">
        <v>29247.14</v>
      </c>
      <c r="J26" s="2">
        <v>6610.5119999999997</v>
      </c>
      <c r="K26" s="2">
        <v>1962.0630000000001</v>
      </c>
      <c r="L26" s="2">
        <v>585.29280000000006</v>
      </c>
      <c r="M26" s="2">
        <v>0</v>
      </c>
      <c r="N26" s="2">
        <v>32310.74</v>
      </c>
      <c r="O26" s="2">
        <v>9098.84</v>
      </c>
      <c r="P26" s="2">
        <v>5555.7169999999996</v>
      </c>
      <c r="Q26" s="2">
        <v>4397.1980000000003</v>
      </c>
      <c r="R26" s="2">
        <v>13258.98</v>
      </c>
      <c r="S26" s="2">
        <v>3546.9160000000002</v>
      </c>
      <c r="T26" s="2">
        <v>1057.018</v>
      </c>
      <c r="U26" s="2">
        <v>25999</v>
      </c>
      <c r="V26" s="2">
        <v>-5012</v>
      </c>
      <c r="W26" s="6">
        <f t="shared" si="17"/>
        <v>3.7102801441965116</v>
      </c>
      <c r="X26" s="6">
        <f t="shared" si="2"/>
        <v>26.035634307363683</v>
      </c>
      <c r="Y26" s="6">
        <f t="shared" si="3"/>
        <v>21.235854596613795</v>
      </c>
      <c r="Z26" s="6">
        <f t="shared" si="4"/>
        <v>4.7997811629161227</v>
      </c>
      <c r="AA26" s="6">
        <f t="shared" si="5"/>
        <v>1.4246208202715156</v>
      </c>
      <c r="AB26" s="6">
        <f t="shared" si="6"/>
        <v>0.42497122102349016</v>
      </c>
      <c r="AC26" s="6">
        <f t="shared" si="7"/>
        <v>0</v>
      </c>
      <c r="AD26" s="6">
        <f t="shared" si="8"/>
        <v>23.460282836167679</v>
      </c>
      <c r="AE26" s="6">
        <f t="shared" si="9"/>
        <v>6.6065141151529163</v>
      </c>
      <c r="AF26" s="6">
        <f t="shared" si="10"/>
        <v>4.0339123207238519</v>
      </c>
      <c r="AG26" s="6">
        <f t="shared" si="11"/>
        <v>3.1927312332255733</v>
      </c>
      <c r="AH26" s="6">
        <f t="shared" si="12"/>
        <v>9.6271215366497493</v>
      </c>
      <c r="AI26" s="6">
        <f t="shared" si="13"/>
        <v>2.5753558276947088</v>
      </c>
      <c r="AJ26" s="6">
        <f t="shared" si="14"/>
        <v>0.76748292496303983</v>
      </c>
      <c r="AK26" s="6">
        <f t="shared" si="15"/>
        <v>18.87743497850942</v>
      </c>
      <c r="AL26" s="6">
        <f t="shared" si="16"/>
        <v>-3.6391285861875158</v>
      </c>
    </row>
    <row r="27" spans="1:38" x14ac:dyDescent="0.25">
      <c r="A27" s="4">
        <f t="shared" si="1"/>
        <v>2030</v>
      </c>
      <c r="B27" s="4">
        <v>47484</v>
      </c>
      <c r="C27" s="2">
        <v>144215.08290270413</v>
      </c>
      <c r="D27" s="2">
        <v>105635.50237815548</v>
      </c>
      <c r="E27" s="8">
        <v>1.3145731310028406</v>
      </c>
      <c r="F27" s="2">
        <v>93.771007914151241</v>
      </c>
      <c r="G27" s="2">
        <v>640.01012131510856</v>
      </c>
      <c r="H27" s="2">
        <v>37527.129999999997</v>
      </c>
      <c r="I27" s="2">
        <v>30625.31</v>
      </c>
      <c r="J27" s="2">
        <v>6901.8209999999999</v>
      </c>
      <c r="K27" s="2">
        <v>2047.354</v>
      </c>
      <c r="L27" s="2">
        <v>604.8691</v>
      </c>
      <c r="M27" s="2">
        <v>0</v>
      </c>
      <c r="N27" s="2">
        <v>33862.76</v>
      </c>
      <c r="O27" s="2">
        <v>9571.7890000000007</v>
      </c>
      <c r="P27" s="2">
        <v>5796.1959999999999</v>
      </c>
      <c r="Q27" s="2">
        <v>4611.0060000000003</v>
      </c>
      <c r="R27" s="2">
        <v>13883.76</v>
      </c>
      <c r="S27" s="2">
        <v>3664.3719999999998</v>
      </c>
      <c r="T27" s="2">
        <v>977.09050000000002</v>
      </c>
      <c r="U27" s="2">
        <v>23311.72</v>
      </c>
      <c r="V27" s="2">
        <v>-7699.2809999999999</v>
      </c>
      <c r="W27" s="6">
        <f t="shared" si="17"/>
        <v>3.7581849301896226</v>
      </c>
      <c r="X27" s="6">
        <f t="shared" si="2"/>
        <v>26.021640208963426</v>
      </c>
      <c r="Y27" s="6">
        <f t="shared" si="3"/>
        <v>21.235857847588392</v>
      </c>
      <c r="Z27" s="6">
        <f t="shared" si="4"/>
        <v>4.7857830547837832</v>
      </c>
      <c r="AA27" s="6">
        <f t="shared" si="5"/>
        <v>1.4196531727414834</v>
      </c>
      <c r="AB27" s="6">
        <f t="shared" si="6"/>
        <v>0.41942152500656249</v>
      </c>
      <c r="AC27" s="6">
        <f t="shared" si="7"/>
        <v>0</v>
      </c>
      <c r="AD27" s="6">
        <f t="shared" si="8"/>
        <v>23.480733997043696</v>
      </c>
      <c r="AE27" s="6">
        <f t="shared" si="9"/>
        <v>6.6371622214145827</v>
      </c>
      <c r="AF27" s="6">
        <f t="shared" si="10"/>
        <v>4.0191330083764196</v>
      </c>
      <c r="AG27" s="6">
        <f t="shared" si="11"/>
        <v>3.1973118949776236</v>
      </c>
      <c r="AH27" s="6">
        <f t="shared" si="12"/>
        <v>9.6271206315963429</v>
      </c>
      <c r="AI27" s="6">
        <f t="shared" si="13"/>
        <v>2.5409075987372267</v>
      </c>
      <c r="AJ27" s="6">
        <f t="shared" si="14"/>
        <v>0.67752309975732705</v>
      </c>
      <c r="AK27" s="6">
        <f t="shared" si="15"/>
        <v>16.164550566272904</v>
      </c>
      <c r="AL27" s="6">
        <f t="shared" si="16"/>
        <v>-5.3387487945310008</v>
      </c>
    </row>
    <row r="28" spans="1:38" x14ac:dyDescent="0.25">
      <c r="A28" s="4">
        <f t="shared" si="1"/>
        <v>2031</v>
      </c>
      <c r="B28" s="4">
        <v>47849</v>
      </c>
      <c r="C28" s="2">
        <v>151080.24902098509</v>
      </c>
      <c r="D28" s="2">
        <v>108494.30100695208</v>
      </c>
      <c r="E28" s="8">
        <v>1.3325032362137605</v>
      </c>
      <c r="F28" s="2">
        <v>94.992727684369981</v>
      </c>
      <c r="G28" s="2">
        <v>649.47158176284631</v>
      </c>
      <c r="H28" s="2">
        <v>39290.06</v>
      </c>
      <c r="I28" s="2">
        <v>32083.18</v>
      </c>
      <c r="J28" s="2">
        <v>7206.8770000000004</v>
      </c>
      <c r="K28" s="2">
        <v>2135.1</v>
      </c>
      <c r="L28" s="2">
        <v>625.34559999999999</v>
      </c>
      <c r="M28" s="2">
        <v>0</v>
      </c>
      <c r="N28" s="2">
        <v>35510.85</v>
      </c>
      <c r="O28" s="2">
        <v>10080.67</v>
      </c>
      <c r="P28" s="2">
        <v>6045.3509999999997</v>
      </c>
      <c r="Q28" s="2">
        <v>4840.1549999999997</v>
      </c>
      <c r="R28" s="2">
        <v>14544.68</v>
      </c>
      <c r="S28" s="2">
        <v>3779.2069999999999</v>
      </c>
      <c r="T28" s="2">
        <v>885.03139999999996</v>
      </c>
      <c r="U28" s="2">
        <v>20417.54</v>
      </c>
      <c r="V28" s="2">
        <v>-10593.46</v>
      </c>
      <c r="W28" s="6">
        <f t="shared" si="17"/>
        <v>3.7965083657490735</v>
      </c>
      <c r="X28" s="6">
        <f t="shared" si="2"/>
        <v>26.006086337958443</v>
      </c>
      <c r="Y28" s="6">
        <f t="shared" si="3"/>
        <v>21.235853268645087</v>
      </c>
      <c r="Z28" s="6">
        <f t="shared" si="4"/>
        <v>4.770231083613691</v>
      </c>
      <c r="AA28" s="6">
        <f t="shared" si="5"/>
        <v>1.4132224521971988</v>
      </c>
      <c r="AB28" s="6">
        <f t="shared" si="6"/>
        <v>0.41391618299036514</v>
      </c>
      <c r="AC28" s="6">
        <f t="shared" si="7"/>
        <v>0</v>
      </c>
      <c r="AD28" s="6">
        <f t="shared" si="8"/>
        <v>23.504627659878647</v>
      </c>
      <c r="AE28" s="6">
        <f t="shared" si="9"/>
        <v>6.6723943502368677</v>
      </c>
      <c r="AF28" s="6">
        <f t="shared" si="10"/>
        <v>4.0014171535819338</v>
      </c>
      <c r="AG28" s="6">
        <f t="shared" si="11"/>
        <v>3.2036980554140473</v>
      </c>
      <c r="AH28" s="6">
        <f t="shared" si="12"/>
        <v>9.6271220720451289</v>
      </c>
      <c r="AI28" s="6">
        <f t="shared" si="13"/>
        <v>2.5014566923801316</v>
      </c>
      <c r="AJ28" s="6">
        <f t="shared" si="14"/>
        <v>0.58580218508712467</v>
      </c>
      <c r="AK28" s="6">
        <f t="shared" si="15"/>
        <v>13.514367451938735</v>
      </c>
      <c r="AL28" s="6">
        <f t="shared" si="16"/>
        <v>-7.0118099941234311</v>
      </c>
    </row>
    <row r="29" spans="1:38" x14ac:dyDescent="0.25">
      <c r="A29" s="4">
        <f t="shared" si="1"/>
        <v>2032</v>
      </c>
      <c r="B29" s="4">
        <v>48214</v>
      </c>
      <c r="C29" s="2">
        <v>158169.46042574581</v>
      </c>
      <c r="D29" s="2">
        <v>111358.03661872642</v>
      </c>
      <c r="E29" s="8">
        <v>1.3500033071293944</v>
      </c>
      <c r="F29" s="2">
        <v>96.235918683322396</v>
      </c>
      <c r="G29" s="2">
        <v>658.3911750709749</v>
      </c>
      <c r="H29" s="2">
        <v>41111.01</v>
      </c>
      <c r="I29" s="2">
        <v>33588.639999999999</v>
      </c>
      <c r="J29" s="2">
        <v>7522.3689999999997</v>
      </c>
      <c r="K29" s="2">
        <v>2226.3200000000002</v>
      </c>
      <c r="L29" s="2">
        <v>646.48119999999994</v>
      </c>
      <c r="M29" s="2">
        <v>0</v>
      </c>
      <c r="N29" s="2">
        <v>37207.730000000003</v>
      </c>
      <c r="O29" s="2">
        <v>10613.4</v>
      </c>
      <c r="P29" s="2">
        <v>6291.6109999999999</v>
      </c>
      <c r="Q29" s="2">
        <v>5075.5540000000001</v>
      </c>
      <c r="R29" s="2">
        <v>15227.17</v>
      </c>
      <c r="S29" s="2">
        <v>3903.2759999999998</v>
      </c>
      <c r="T29" s="2">
        <v>781.41359999999997</v>
      </c>
      <c r="U29" s="2">
        <v>17295.68</v>
      </c>
      <c r="V29" s="2">
        <v>-13715.32</v>
      </c>
      <c r="W29" s="6">
        <f t="shared" si="17"/>
        <v>3.8271682092945576</v>
      </c>
      <c r="X29" s="6">
        <f t="shared" si="2"/>
        <v>25.99174953833769</v>
      </c>
      <c r="Y29" s="6">
        <f t="shared" si="3"/>
        <v>21.235856725811182</v>
      </c>
      <c r="Z29" s="6">
        <f t="shared" si="4"/>
        <v>4.7558921802932046</v>
      </c>
      <c r="AA29" s="6">
        <f t="shared" si="5"/>
        <v>1.4075536415230852</v>
      </c>
      <c r="AB29" s="6">
        <f t="shared" si="6"/>
        <v>0.40872694277382127</v>
      </c>
      <c r="AC29" s="6">
        <f t="shared" si="7"/>
        <v>0</v>
      </c>
      <c r="AD29" s="6">
        <f t="shared" si="8"/>
        <v>23.523965941242832</v>
      </c>
      <c r="AE29" s="6">
        <f t="shared" si="9"/>
        <v>6.710144911307049</v>
      </c>
      <c r="AF29" s="6">
        <f t="shared" si="10"/>
        <v>3.9777659878618969</v>
      </c>
      <c r="AG29" s="6">
        <f t="shared" si="11"/>
        <v>3.2089342571809354</v>
      </c>
      <c r="AH29" s="6">
        <f t="shared" si="12"/>
        <v>9.6271239460594504</v>
      </c>
      <c r="AI29" s="6">
        <f t="shared" si="13"/>
        <v>2.4677810681616572</v>
      </c>
      <c r="AJ29" s="6">
        <f t="shared" si="14"/>
        <v>0.49403569936741498</v>
      </c>
      <c r="AK29" s="6">
        <f t="shared" si="15"/>
        <v>10.934904850433895</v>
      </c>
      <c r="AL29" s="6">
        <f t="shared" si="16"/>
        <v>-8.6712820307298131</v>
      </c>
    </row>
    <row r="30" spans="1:38" x14ac:dyDescent="0.25">
      <c r="A30" s="4">
        <f t="shared" si="1"/>
        <v>2033</v>
      </c>
      <c r="B30" s="4">
        <v>48580</v>
      </c>
      <c r="C30" s="2">
        <v>165501.60439086228</v>
      </c>
      <c r="D30" s="2">
        <v>114235.47416652944</v>
      </c>
      <c r="E30" s="8">
        <v>1.3673685853102682</v>
      </c>
      <c r="F30" s="2">
        <v>97.493177728227707</v>
      </c>
      <c r="G30" s="2">
        <v>666.96032691059349</v>
      </c>
      <c r="H30" s="2">
        <v>42994.96</v>
      </c>
      <c r="I30" s="2">
        <v>35145.68</v>
      </c>
      <c r="J30" s="2">
        <v>7849.2809999999999</v>
      </c>
      <c r="K30" s="2">
        <v>2321.3789999999999</v>
      </c>
      <c r="L30" s="2">
        <v>668.34360000000004</v>
      </c>
      <c r="M30" s="2">
        <v>0</v>
      </c>
      <c r="N30" s="2">
        <v>38958.99</v>
      </c>
      <c r="O30" s="2">
        <v>11165.79</v>
      </c>
      <c r="P30" s="2">
        <v>6546.4960000000001</v>
      </c>
      <c r="Q30" s="2">
        <v>5313.6679999999997</v>
      </c>
      <c r="R30" s="2">
        <v>15933.04</v>
      </c>
      <c r="S30" s="2">
        <v>4035.9679999999998</v>
      </c>
      <c r="T30" s="2">
        <v>666.17690000000005</v>
      </c>
      <c r="U30" s="2">
        <v>13925.89</v>
      </c>
      <c r="V30" s="2">
        <v>-17085.11</v>
      </c>
      <c r="W30" s="6">
        <f t="shared" si="17"/>
        <v>3.8516953366389757</v>
      </c>
      <c r="X30" s="6">
        <f t="shared" si="2"/>
        <v>25.978575952931276</v>
      </c>
      <c r="Y30" s="6">
        <f t="shared" si="3"/>
        <v>21.235854558241655</v>
      </c>
      <c r="Z30" s="6">
        <f t="shared" si="4"/>
        <v>4.7427219989133693</v>
      </c>
      <c r="AA30" s="6">
        <f t="shared" si="5"/>
        <v>1.4026323240454148</v>
      </c>
      <c r="AB30" s="6">
        <f t="shared" si="6"/>
        <v>0.40382907613486602</v>
      </c>
      <c r="AC30" s="6">
        <f t="shared" si="7"/>
        <v>0</v>
      </c>
      <c r="AD30" s="6">
        <f t="shared" si="8"/>
        <v>23.539947025523226</v>
      </c>
      <c r="AE30" s="6">
        <f t="shared" si="9"/>
        <v>6.7466355030794425</v>
      </c>
      <c r="AF30" s="6">
        <f t="shared" si="10"/>
        <v>3.9555483610534998</v>
      </c>
      <c r="AG30" s="6">
        <f t="shared" si="11"/>
        <v>3.210644404057136</v>
      </c>
      <c r="AH30" s="6">
        <f t="shared" si="12"/>
        <v>9.6271211742281455</v>
      </c>
      <c r="AI30" s="6">
        <f t="shared" si="13"/>
        <v>2.438627718960551</v>
      </c>
      <c r="AJ30" s="6">
        <f t="shared" si="14"/>
        <v>0.40251990453621317</v>
      </c>
      <c r="AK30" s="6">
        <f t="shared" si="15"/>
        <v>8.4143534748530087</v>
      </c>
      <c r="AL30" s="6">
        <f t="shared" si="16"/>
        <v>-10.323229229639606</v>
      </c>
    </row>
    <row r="31" spans="1:38" x14ac:dyDescent="0.25">
      <c r="A31" s="4">
        <f t="shared" si="1"/>
        <v>2034</v>
      </c>
      <c r="B31" s="4">
        <v>48945</v>
      </c>
      <c r="C31" s="2">
        <v>173100.86296826048</v>
      </c>
      <c r="D31" s="2">
        <v>117137.97470157209</v>
      </c>
      <c r="E31" s="8">
        <v>1.3845821895835881</v>
      </c>
      <c r="F31" s="2">
        <v>98.764787222495627</v>
      </c>
      <c r="G31" s="2">
        <v>675.2932937851815</v>
      </c>
      <c r="H31" s="2">
        <v>44947.39</v>
      </c>
      <c r="I31" s="2">
        <v>36759.449999999997</v>
      </c>
      <c r="J31" s="2">
        <v>8187.9440000000004</v>
      </c>
      <c r="K31" s="2">
        <v>2419.886</v>
      </c>
      <c r="L31" s="2">
        <v>690.93209999999999</v>
      </c>
      <c r="M31" s="2">
        <v>0</v>
      </c>
      <c r="N31" s="2">
        <v>40776.93</v>
      </c>
      <c r="O31" s="2">
        <v>11742.49</v>
      </c>
      <c r="P31" s="2">
        <v>6811.4989999999998</v>
      </c>
      <c r="Q31" s="2">
        <v>5558.3119999999999</v>
      </c>
      <c r="R31" s="2">
        <v>16664.63</v>
      </c>
      <c r="S31" s="2">
        <v>4170.4620000000004</v>
      </c>
      <c r="T31" s="2">
        <v>539.11530000000005</v>
      </c>
      <c r="U31" s="2">
        <v>10294.540000000001</v>
      </c>
      <c r="V31" s="2">
        <v>-20716.46</v>
      </c>
      <c r="W31" s="6">
        <f t="shared" si="17"/>
        <v>3.8713166627052207</v>
      </c>
      <c r="X31" s="6">
        <f t="shared" si="2"/>
        <v>25.966011508701424</v>
      </c>
      <c r="Y31" s="6">
        <f t="shared" si="3"/>
        <v>21.235856003063461</v>
      </c>
      <c r="Z31" s="6">
        <f t="shared" si="4"/>
        <v>4.7301578164294478</v>
      </c>
      <c r="AA31" s="6">
        <f t="shared" si="5"/>
        <v>1.3979629901924329</v>
      </c>
      <c r="AB31" s="6">
        <f t="shared" si="6"/>
        <v>0.39915000315549448</v>
      </c>
      <c r="AC31" s="6">
        <f t="shared" si="7"/>
        <v>0</v>
      </c>
      <c r="AD31" s="6">
        <f t="shared" si="8"/>
        <v>23.556745645731876</v>
      </c>
      <c r="AE31" s="6">
        <f t="shared" si="9"/>
        <v>6.7836114728977899</v>
      </c>
      <c r="AF31" s="6">
        <f t="shared" si="10"/>
        <v>3.9349884704208242</v>
      </c>
      <c r="AG31" s="6">
        <f t="shared" si="11"/>
        <v>3.2110250085923391</v>
      </c>
      <c r="AH31" s="6">
        <f t="shared" si="12"/>
        <v>9.6271212715187922</v>
      </c>
      <c r="AI31" s="6">
        <f t="shared" si="13"/>
        <v>2.4092670183652927</v>
      </c>
      <c r="AJ31" s="6">
        <f t="shared" si="14"/>
        <v>0.31144576101787053</v>
      </c>
      <c r="AK31" s="6">
        <f t="shared" si="15"/>
        <v>5.9471338406253889</v>
      </c>
      <c r="AL31" s="6">
        <f t="shared" si="16"/>
        <v>-11.967854836055057</v>
      </c>
    </row>
    <row r="32" spans="1:38" x14ac:dyDescent="0.25">
      <c r="A32" s="4">
        <f t="shared" si="1"/>
        <v>2035</v>
      </c>
      <c r="B32" s="4">
        <v>49310</v>
      </c>
      <c r="C32" s="2">
        <v>180923.78887198895</v>
      </c>
      <c r="D32" s="2">
        <v>120031.19917266094</v>
      </c>
      <c r="E32" s="8">
        <v>1.4014894911718652</v>
      </c>
      <c r="F32" s="2">
        <v>100.05025678029443</v>
      </c>
      <c r="G32" s="2">
        <v>683.20341079112507</v>
      </c>
      <c r="H32" s="2">
        <v>46957.85</v>
      </c>
      <c r="I32" s="2">
        <v>38420.71</v>
      </c>
      <c r="J32" s="2">
        <v>8537.1329999999998</v>
      </c>
      <c r="K32" s="2">
        <v>2521.7139999999999</v>
      </c>
      <c r="L32" s="2">
        <v>714.24289999999996</v>
      </c>
      <c r="M32" s="2">
        <v>0</v>
      </c>
      <c r="N32" s="2">
        <v>42644.75</v>
      </c>
      <c r="O32" s="2">
        <v>12333.96</v>
      </c>
      <c r="P32" s="2">
        <v>7086.6890000000003</v>
      </c>
      <c r="Q32" s="2">
        <v>5806.3450000000003</v>
      </c>
      <c r="R32" s="2">
        <v>17417.759999999998</v>
      </c>
      <c r="S32" s="2">
        <v>4313.0990000000002</v>
      </c>
      <c r="T32" s="2">
        <v>400.15039999999999</v>
      </c>
      <c r="U32" s="2">
        <v>6381.5940000000001</v>
      </c>
      <c r="V32" s="2">
        <v>-24629.41</v>
      </c>
      <c r="W32" s="6">
        <f t="shared" si="17"/>
        <v>3.8870158355788602</v>
      </c>
      <c r="X32" s="6">
        <f t="shared" si="2"/>
        <v>25.954491829277696</v>
      </c>
      <c r="Y32" s="6">
        <f t="shared" si="3"/>
        <v>21.235853084629042</v>
      </c>
      <c r="Z32" s="6">
        <f t="shared" si="4"/>
        <v>4.7186348756162593</v>
      </c>
      <c r="AA32" s="6">
        <f t="shared" si="5"/>
        <v>1.3937990220756524</v>
      </c>
      <c r="AB32" s="6">
        <f t="shared" si="6"/>
        <v>0.39477555961718019</v>
      </c>
      <c r="AC32" s="6">
        <f t="shared" si="7"/>
        <v>0</v>
      </c>
      <c r="AD32" s="6">
        <f t="shared" si="8"/>
        <v>23.570559883738078</v>
      </c>
      <c r="AE32" s="6">
        <f t="shared" si="9"/>
        <v>6.8172129695596784</v>
      </c>
      <c r="AF32" s="6">
        <f t="shared" si="10"/>
        <v>3.916947043936895</v>
      </c>
      <c r="AG32" s="6">
        <f t="shared" si="11"/>
        <v>3.2092766994329467</v>
      </c>
      <c r="AH32" s="6">
        <f t="shared" si="12"/>
        <v>9.6271253816842091</v>
      </c>
      <c r="AI32" s="6">
        <f t="shared" si="13"/>
        <v>2.3839313928207062</v>
      </c>
      <c r="AJ32" s="6">
        <f t="shared" si="14"/>
        <v>0.22117069429887021</v>
      </c>
      <c r="AK32" s="6">
        <f t="shared" si="15"/>
        <v>3.5272277016679334</v>
      </c>
      <c r="AL32" s="6">
        <f t="shared" si="16"/>
        <v>-13.613140733762947</v>
      </c>
    </row>
    <row r="33" spans="1:38" x14ac:dyDescent="0.25">
      <c r="A33" s="4">
        <f t="shared" si="1"/>
        <v>2036</v>
      </c>
      <c r="B33" s="4">
        <v>49675</v>
      </c>
      <c r="C33" s="2">
        <v>188993.61453644547</v>
      </c>
      <c r="D33" s="2">
        <v>122926.46252132719</v>
      </c>
      <c r="E33" s="8">
        <v>1.4180984429338392</v>
      </c>
      <c r="F33" s="2">
        <v>101.35245702110775</v>
      </c>
      <c r="G33" s="2">
        <v>690.75469493423873</v>
      </c>
      <c r="H33" s="2">
        <v>49032.61</v>
      </c>
      <c r="I33" s="2">
        <v>40134.410000000003</v>
      </c>
      <c r="J33" s="2">
        <v>8898.2019999999993</v>
      </c>
      <c r="K33" s="2">
        <v>2627.4229999999998</v>
      </c>
      <c r="L33" s="2">
        <v>738.34979999999996</v>
      </c>
      <c r="M33" s="2">
        <v>0</v>
      </c>
      <c r="N33" s="2">
        <v>44575.14</v>
      </c>
      <c r="O33" s="2">
        <v>12946</v>
      </c>
      <c r="P33" s="2">
        <v>7372.3050000000003</v>
      </c>
      <c r="Q33" s="2">
        <v>6062.1840000000002</v>
      </c>
      <c r="R33" s="2">
        <v>18194.650000000001</v>
      </c>
      <c r="S33" s="2">
        <v>4457.4769999999999</v>
      </c>
      <c r="T33" s="2">
        <v>248.85489999999999</v>
      </c>
      <c r="U33" s="2">
        <v>2172.9720000000002</v>
      </c>
      <c r="V33" s="2">
        <v>-28838.03</v>
      </c>
      <c r="W33" s="6">
        <f t="shared" si="17"/>
        <v>3.8995727399768767</v>
      </c>
      <c r="X33" s="6">
        <f t="shared" si="2"/>
        <v>25.944056427654896</v>
      </c>
      <c r="Y33" s="6">
        <f t="shared" si="3"/>
        <v>21.235855030573266</v>
      </c>
      <c r="Z33" s="6">
        <f t="shared" si="4"/>
        <v>4.7082024553184434</v>
      </c>
      <c r="AA33" s="6">
        <f t="shared" si="5"/>
        <v>1.3902178687065263</v>
      </c>
      <c r="AB33" s="6">
        <f t="shared" si="6"/>
        <v>0.39067446898192254</v>
      </c>
      <c r="AC33" s="6">
        <f t="shared" si="7"/>
        <v>0</v>
      </c>
      <c r="AD33" s="6">
        <f t="shared" si="8"/>
        <v>23.585527008058857</v>
      </c>
      <c r="AE33" s="6">
        <f t="shared" si="9"/>
        <v>6.8499668794384041</v>
      </c>
      <c r="AF33" s="6">
        <f t="shared" si="10"/>
        <v>3.9008222675048776</v>
      </c>
      <c r="AG33" s="6">
        <f t="shared" si="11"/>
        <v>3.2076131327870714</v>
      </c>
      <c r="AH33" s="6">
        <f t="shared" si="12"/>
        <v>9.6271241992101011</v>
      </c>
      <c r="AI33" s="6">
        <f t="shared" si="13"/>
        <v>2.358533123424877</v>
      </c>
      <c r="AJ33" s="6">
        <f t="shared" si="14"/>
        <v>0.13167370792414304</v>
      </c>
      <c r="AK33" s="6">
        <f t="shared" si="15"/>
        <v>1.1497594801442166</v>
      </c>
      <c r="AL33" s="6">
        <f t="shared" si="16"/>
        <v>-15.258732455449643</v>
      </c>
    </row>
    <row r="34" spans="1:38" x14ac:dyDescent="0.25">
      <c r="A34" s="4">
        <f t="shared" si="1"/>
        <v>2037</v>
      </c>
      <c r="B34" s="4">
        <v>50041</v>
      </c>
      <c r="C34" s="2">
        <v>197353.32528747711</v>
      </c>
      <c r="D34" s="2">
        <v>125846.90371399029</v>
      </c>
      <c r="E34" s="8">
        <v>1.4345544333014482</v>
      </c>
      <c r="F34" s="2">
        <v>102.67124325422149</v>
      </c>
      <c r="G34" s="2">
        <v>698.09653868844714</v>
      </c>
      <c r="H34" s="2">
        <v>51182.42</v>
      </c>
      <c r="I34" s="2">
        <v>41909.67</v>
      </c>
      <c r="J34" s="2">
        <v>9272.75</v>
      </c>
      <c r="K34" s="2">
        <v>2737.3319999999999</v>
      </c>
      <c r="L34" s="2">
        <v>763.28279999999995</v>
      </c>
      <c r="M34" s="2">
        <v>0</v>
      </c>
      <c r="N34" s="2">
        <v>46578.559999999998</v>
      </c>
      <c r="O34" s="2">
        <v>13586.52</v>
      </c>
      <c r="P34" s="2">
        <v>7667.1459999999997</v>
      </c>
      <c r="Q34" s="2">
        <v>6325.4489999999996</v>
      </c>
      <c r="R34" s="2">
        <v>18999.45</v>
      </c>
      <c r="S34" s="2">
        <v>4603.8540000000003</v>
      </c>
      <c r="T34" s="2">
        <v>84.954920000000001</v>
      </c>
      <c r="U34" s="2">
        <v>-2345.9270000000001</v>
      </c>
      <c r="V34" s="2">
        <v>-33356.93</v>
      </c>
      <c r="W34" s="6">
        <f t="shared" si="17"/>
        <v>3.9096187157496733</v>
      </c>
      <c r="X34" s="6">
        <f t="shared" si="2"/>
        <v>25.934409732110929</v>
      </c>
      <c r="Y34" s="6">
        <f t="shared" si="3"/>
        <v>21.235857028986853</v>
      </c>
      <c r="Z34" s="6">
        <f t="shared" si="4"/>
        <v>4.698552703124073</v>
      </c>
      <c r="AA34" s="6">
        <f t="shared" si="5"/>
        <v>1.387020966590065</v>
      </c>
      <c r="AB34" s="6">
        <f t="shared" si="6"/>
        <v>0.38675953338417524</v>
      </c>
      <c r="AC34" s="6">
        <f t="shared" si="7"/>
        <v>0</v>
      </c>
      <c r="AD34" s="6">
        <f t="shared" si="8"/>
        <v>23.601608907349686</v>
      </c>
      <c r="AE34" s="6">
        <f t="shared" si="9"/>
        <v>6.8843633519774903</v>
      </c>
      <c r="AF34" s="6">
        <f t="shared" si="10"/>
        <v>3.8849844505186617</v>
      </c>
      <c r="AG34" s="6">
        <f t="shared" si="11"/>
        <v>3.2051393057532511</v>
      </c>
      <c r="AH34" s="6">
        <f t="shared" si="12"/>
        <v>9.6271243326273943</v>
      </c>
      <c r="AI34" s="6">
        <f t="shared" si="13"/>
        <v>2.332797784528708</v>
      </c>
      <c r="AJ34" s="6">
        <f t="shared" si="14"/>
        <v>4.3047118601244438E-2</v>
      </c>
      <c r="AK34" s="6">
        <f t="shared" si="15"/>
        <v>-1.188693930838397</v>
      </c>
      <c r="AL34" s="6">
        <f t="shared" si="16"/>
        <v>-16.902137296855891</v>
      </c>
    </row>
    <row r="35" spans="1:38" x14ac:dyDescent="0.25">
      <c r="A35" s="4">
        <f t="shared" si="1"/>
        <v>2038</v>
      </c>
      <c r="B35" s="4">
        <v>50406</v>
      </c>
      <c r="C35" s="2">
        <v>205966.41817564645</v>
      </c>
      <c r="D35" s="2">
        <v>128763.9615618276</v>
      </c>
      <c r="E35" s="8">
        <v>1.4506559037775828</v>
      </c>
      <c r="F35" s="2">
        <v>104.0061224802234</v>
      </c>
      <c r="G35" s="2">
        <v>705.12331674552775</v>
      </c>
      <c r="H35" s="2">
        <v>53398.19</v>
      </c>
      <c r="I35" s="2">
        <v>43738.73</v>
      </c>
      <c r="J35" s="2">
        <v>9659.4570000000003</v>
      </c>
      <c r="K35" s="2">
        <v>2851.12</v>
      </c>
      <c r="L35" s="2">
        <v>788.96730000000002</v>
      </c>
      <c r="M35" s="2">
        <v>0</v>
      </c>
      <c r="N35" s="2">
        <v>48645.74</v>
      </c>
      <c r="O35" s="2">
        <v>14251.02</v>
      </c>
      <c r="P35" s="2">
        <v>7969.7979999999998</v>
      </c>
      <c r="Q35" s="2">
        <v>6596.28</v>
      </c>
      <c r="R35" s="2">
        <v>19828.64</v>
      </c>
      <c r="S35" s="2">
        <v>4752.45</v>
      </c>
      <c r="T35" s="2">
        <v>-91.905339999999995</v>
      </c>
      <c r="U35" s="2">
        <v>-7190.2820000000002</v>
      </c>
      <c r="V35" s="2">
        <v>-38201.279999999999</v>
      </c>
      <c r="W35" s="6">
        <f t="shared" si="17"/>
        <v>3.917655579223053</v>
      </c>
      <c r="X35" s="6">
        <f t="shared" si="2"/>
        <v>25.925677823101466</v>
      </c>
      <c r="Y35" s="6">
        <f t="shared" si="3"/>
        <v>21.235855042495313</v>
      </c>
      <c r="Z35" s="6">
        <f t="shared" si="4"/>
        <v>4.6898213240580295</v>
      </c>
      <c r="AA35" s="6">
        <f t="shared" si="5"/>
        <v>1.3842644957628911</v>
      </c>
      <c r="AB35" s="6">
        <f t="shared" si="6"/>
        <v>0.3830562802365069</v>
      </c>
      <c r="AC35" s="6">
        <f t="shared" si="7"/>
        <v>0</v>
      </c>
      <c r="AD35" s="6">
        <f t="shared" si="8"/>
        <v>23.618287112472537</v>
      </c>
      <c r="AE35" s="6">
        <f t="shared" si="9"/>
        <v>6.919098815345154</v>
      </c>
      <c r="AF35" s="6">
        <f t="shared" si="10"/>
        <v>3.8694647751768065</v>
      </c>
      <c r="AG35" s="6">
        <f t="shared" si="11"/>
        <v>3.2025997531183688</v>
      </c>
      <c r="AH35" s="6">
        <f t="shared" si="12"/>
        <v>9.6271227978001246</v>
      </c>
      <c r="AI35" s="6">
        <f t="shared" si="13"/>
        <v>2.3073907106289289</v>
      </c>
      <c r="AJ35" s="6">
        <f t="shared" si="14"/>
        <v>-4.462151685408438E-2</v>
      </c>
      <c r="AK35" s="6">
        <f t="shared" si="15"/>
        <v>-3.4909972527017428</v>
      </c>
      <c r="AL35" s="6">
        <f t="shared" si="16"/>
        <v>-18.547334239420653</v>
      </c>
    </row>
    <row r="36" spans="1:38" x14ac:dyDescent="0.25">
      <c r="A36" s="4">
        <f t="shared" si="1"/>
        <v>2039</v>
      </c>
      <c r="B36" s="4">
        <v>50771</v>
      </c>
      <c r="C36" s="2">
        <v>214792.88569808647</v>
      </c>
      <c r="D36" s="2">
        <v>131649.06064032923</v>
      </c>
      <c r="E36" s="8">
        <v>1.4666127967398068</v>
      </c>
      <c r="F36" s="2">
        <v>105.35658813796132</v>
      </c>
      <c r="G36" s="2">
        <v>711.72642129558369</v>
      </c>
      <c r="H36" s="2">
        <v>55670.13</v>
      </c>
      <c r="I36" s="2">
        <v>45613.11</v>
      </c>
      <c r="J36" s="2">
        <v>10057.02</v>
      </c>
      <c r="K36" s="2">
        <v>2968.47</v>
      </c>
      <c r="L36" s="2">
        <v>815.48030000000006</v>
      </c>
      <c r="M36" s="2">
        <v>0</v>
      </c>
      <c r="N36" s="2">
        <v>50767.1</v>
      </c>
      <c r="O36" s="2">
        <v>14935.98</v>
      </c>
      <c r="P36" s="2">
        <v>8281.6839999999993</v>
      </c>
      <c r="Q36" s="2">
        <v>6871.0659999999998</v>
      </c>
      <c r="R36" s="2">
        <v>20678.38</v>
      </c>
      <c r="S36" s="2">
        <v>4903.0219999999999</v>
      </c>
      <c r="T36" s="2">
        <v>-282.15280000000001</v>
      </c>
      <c r="U36" s="2">
        <v>-12375.46</v>
      </c>
      <c r="V36" s="2">
        <v>-43386.46</v>
      </c>
      <c r="W36" s="6">
        <f t="shared" si="17"/>
        <v>3.9240853140391438</v>
      </c>
      <c r="X36" s="6">
        <f t="shared" si="2"/>
        <v>25.918051158477429</v>
      </c>
      <c r="Y36" s="6">
        <f t="shared" si="3"/>
        <v>21.235856975316178</v>
      </c>
      <c r="Z36" s="6">
        <f t="shared" si="4"/>
        <v>4.6821941831612515</v>
      </c>
      <c r="AA36" s="6">
        <f t="shared" si="5"/>
        <v>1.3820150468914927</v>
      </c>
      <c r="AB36" s="6">
        <f t="shared" si="6"/>
        <v>0.37965889668535929</v>
      </c>
      <c r="AC36" s="6">
        <f t="shared" si="7"/>
        <v>0</v>
      </c>
      <c r="AD36" s="6">
        <f t="shared" si="8"/>
        <v>23.635373133986565</v>
      </c>
      <c r="AE36" s="6">
        <f t="shared" si="9"/>
        <v>6.95366606368614</v>
      </c>
      <c r="AF36" s="6">
        <f t="shared" si="10"/>
        <v>3.8556602901833346</v>
      </c>
      <c r="AG36" s="6">
        <f t="shared" si="11"/>
        <v>3.1989262482641028</v>
      </c>
      <c r="AH36" s="6">
        <f t="shared" si="12"/>
        <v>9.6271251875006669</v>
      </c>
      <c r="AI36" s="6">
        <f t="shared" si="13"/>
        <v>2.2826742999727201</v>
      </c>
      <c r="AJ36" s="6">
        <f t="shared" si="14"/>
        <v>-0.13136040287507234</v>
      </c>
      <c r="AK36" s="6">
        <f t="shared" si="15"/>
        <v>-5.7615781639038941</v>
      </c>
      <c r="AL36" s="6">
        <f t="shared" si="16"/>
        <v>-20.199207184629074</v>
      </c>
    </row>
    <row r="37" spans="1:38" x14ac:dyDescent="0.25">
      <c r="A37" s="4">
        <f t="shared" si="1"/>
        <v>2040</v>
      </c>
      <c r="B37" s="4">
        <v>51136</v>
      </c>
      <c r="C37" s="2">
        <v>223853.1046573871</v>
      </c>
      <c r="D37" s="2">
        <v>134511.8823238546</v>
      </c>
      <c r="E37" s="8">
        <v>1.4824120996420853</v>
      </c>
      <c r="F37" s="2">
        <v>106.72369354008592</v>
      </c>
      <c r="G37" s="2">
        <v>717.96916024006077</v>
      </c>
      <c r="H37" s="2">
        <v>58002.68</v>
      </c>
      <c r="I37" s="2">
        <v>47537.120000000003</v>
      </c>
      <c r="J37" s="2">
        <v>10465.56</v>
      </c>
      <c r="K37" s="2">
        <v>3088.94</v>
      </c>
      <c r="L37" s="2">
        <v>842.81349999999998</v>
      </c>
      <c r="M37" s="2">
        <v>0</v>
      </c>
      <c r="N37" s="2">
        <v>52936.23</v>
      </c>
      <c r="O37" s="2">
        <v>15631.55</v>
      </c>
      <c r="P37" s="2">
        <v>8604.2849999999999</v>
      </c>
      <c r="Q37" s="2">
        <v>7149.7879999999996</v>
      </c>
      <c r="R37" s="2">
        <v>21550.61</v>
      </c>
      <c r="S37" s="2">
        <v>5066.4489999999996</v>
      </c>
      <c r="T37" s="2">
        <v>-486.26010000000002</v>
      </c>
      <c r="U37" s="2">
        <v>-17928.169999999998</v>
      </c>
      <c r="V37" s="2">
        <v>-48939.17</v>
      </c>
      <c r="W37" s="6">
        <f t="shared" si="17"/>
        <v>3.9292284892844394</v>
      </c>
      <c r="X37" s="6">
        <f t="shared" si="2"/>
        <v>25.911045588925194</v>
      </c>
      <c r="Y37" s="6">
        <f t="shared" si="3"/>
        <v>21.235854679235644</v>
      </c>
      <c r="Z37" s="6">
        <f t="shared" si="4"/>
        <v>4.6751909096895519</v>
      </c>
      <c r="AA37" s="6">
        <f t="shared" si="5"/>
        <v>1.3798959834520508</v>
      </c>
      <c r="AB37" s="6">
        <f t="shared" si="6"/>
        <v>0.37650293092425391</v>
      </c>
      <c r="AC37" s="6">
        <f t="shared" si="7"/>
        <v>0</v>
      </c>
      <c r="AD37" s="6">
        <f t="shared" si="8"/>
        <v>23.647753325119279</v>
      </c>
      <c r="AE37" s="6">
        <f t="shared" si="9"/>
        <v>6.9829498339656659</v>
      </c>
      <c r="AF37" s="6">
        <f t="shared" si="10"/>
        <v>3.8437193056442429</v>
      </c>
      <c r="AG37" s="6">
        <f t="shared" si="11"/>
        <v>3.1939641895710729</v>
      </c>
      <c r="AH37" s="6">
        <f t="shared" si="12"/>
        <v>9.6271213361028689</v>
      </c>
      <c r="AI37" s="6">
        <f t="shared" si="13"/>
        <v>2.263291817084391</v>
      </c>
      <c r="AJ37" s="6">
        <f t="shared" si="14"/>
        <v>-0.21722285279189382</v>
      </c>
      <c r="AK37" s="6">
        <f t="shared" si="15"/>
        <v>-8.008899419750966</v>
      </c>
      <c r="AL37" s="6">
        <f t="shared" si="16"/>
        <v>-21.86218059155474</v>
      </c>
    </row>
    <row r="38" spans="1:38" x14ac:dyDescent="0.25">
      <c r="A38" s="4">
        <f t="shared" si="1"/>
        <v>2041</v>
      </c>
      <c r="B38" s="4">
        <v>51502</v>
      </c>
      <c r="C38" s="2">
        <v>233193.36270158124</v>
      </c>
      <c r="D38" s="2">
        <v>137376.88467964806</v>
      </c>
      <c r="E38" s="8">
        <v>1.4981677498785257</v>
      </c>
      <c r="F38" s="2">
        <v>108.10811110687075</v>
      </c>
      <c r="G38" s="2">
        <v>723.99189202265632</v>
      </c>
      <c r="H38" s="2">
        <v>60407.5</v>
      </c>
      <c r="I38" s="2">
        <v>49520.61</v>
      </c>
      <c r="J38" s="2">
        <v>10886.89</v>
      </c>
      <c r="K38" s="2">
        <v>3213.0709999999999</v>
      </c>
      <c r="L38" s="2">
        <v>871.03189999999995</v>
      </c>
      <c r="M38" s="2">
        <v>0</v>
      </c>
      <c r="N38" s="2">
        <v>55166.8</v>
      </c>
      <c r="O38" s="2">
        <v>16339.84</v>
      </c>
      <c r="P38" s="2">
        <v>8943.42</v>
      </c>
      <c r="Q38" s="2">
        <v>7433.7280000000001</v>
      </c>
      <c r="R38" s="2">
        <v>22449.81</v>
      </c>
      <c r="S38" s="2">
        <v>5240.692</v>
      </c>
      <c r="T38" s="2">
        <v>-705.17650000000003</v>
      </c>
      <c r="U38" s="2">
        <v>-23874.03</v>
      </c>
      <c r="V38" s="2">
        <v>-54885.03</v>
      </c>
      <c r="W38" s="6">
        <f t="shared" si="17"/>
        <v>3.9333434477696283</v>
      </c>
      <c r="X38" s="6">
        <f t="shared" si="2"/>
        <v>25.904467991785765</v>
      </c>
      <c r="Y38" s="6">
        <f t="shared" si="3"/>
        <v>21.235857413048151</v>
      </c>
      <c r="Z38" s="6">
        <f t="shared" si="4"/>
        <v>4.6686105787376162</v>
      </c>
      <c r="AA38" s="6">
        <f t="shared" si="5"/>
        <v>1.377856969330548</v>
      </c>
      <c r="AB38" s="6">
        <f t="shared" si="6"/>
        <v>0.37352345277282362</v>
      </c>
      <c r="AC38" s="6">
        <f t="shared" si="7"/>
        <v>0</v>
      </c>
      <c r="AD38" s="6">
        <f t="shared" si="8"/>
        <v>23.657105571481139</v>
      </c>
      <c r="AE38" s="6">
        <f t="shared" si="9"/>
        <v>7.006991884631887</v>
      </c>
      <c r="AF38" s="6">
        <f t="shared" si="10"/>
        <v>3.8351949199535929</v>
      </c>
      <c r="AG38" s="6">
        <f t="shared" si="11"/>
        <v>3.1877957047658261</v>
      </c>
      <c r="AH38" s="6">
        <f t="shared" si="12"/>
        <v>9.6271222044724905</v>
      </c>
      <c r="AI38" s="6">
        <f t="shared" si="13"/>
        <v>2.2473589896752513</v>
      </c>
      <c r="AJ38" s="6">
        <f t="shared" si="14"/>
        <v>-0.30239990187989102</v>
      </c>
      <c r="AK38" s="6">
        <f t="shared" si="15"/>
        <v>-10.23786857542413</v>
      </c>
      <c r="AL38" s="6">
        <f t="shared" si="16"/>
        <v>-23.536274516627927</v>
      </c>
    </row>
    <row r="39" spans="1:38" x14ac:dyDescent="0.25">
      <c r="A39" s="4">
        <f t="shared" si="1"/>
        <v>2042</v>
      </c>
      <c r="B39" s="4">
        <v>51867</v>
      </c>
      <c r="C39" s="2">
        <v>242861.91127683959</v>
      </c>
      <c r="D39" s="2">
        <v>140267.3411156708</v>
      </c>
      <c r="E39" s="8">
        <v>1.5138630797930919</v>
      </c>
      <c r="F39" s="2">
        <v>109.50974894793437</v>
      </c>
      <c r="G39" s="2">
        <v>729.91644862204555</v>
      </c>
      <c r="H39" s="2">
        <v>62896.51</v>
      </c>
      <c r="I39" s="2">
        <v>51573.8</v>
      </c>
      <c r="J39" s="2">
        <v>11322.71</v>
      </c>
      <c r="K39" s="2">
        <v>3341.2649999999999</v>
      </c>
      <c r="L39" s="2">
        <v>900.15099999999995</v>
      </c>
      <c r="M39" s="2">
        <v>0</v>
      </c>
      <c r="N39" s="2">
        <v>57482.87</v>
      </c>
      <c r="O39" s="2">
        <v>17072.95</v>
      </c>
      <c r="P39" s="2">
        <v>9303.9879999999994</v>
      </c>
      <c r="Q39" s="2">
        <v>7725.3209999999999</v>
      </c>
      <c r="R39" s="2">
        <v>23380.62</v>
      </c>
      <c r="S39" s="2">
        <v>5413.6419999999998</v>
      </c>
      <c r="T39" s="2">
        <v>-939.83389999999997</v>
      </c>
      <c r="U39" s="2">
        <v>-30227.51</v>
      </c>
      <c r="V39" s="2">
        <v>-61238.51</v>
      </c>
      <c r="W39" s="6">
        <f t="shared" si="17"/>
        <v>3.9366370068228953</v>
      </c>
      <c r="X39" s="6">
        <f t="shared" si="2"/>
        <v>25.898054441440976</v>
      </c>
      <c r="Y39" s="6">
        <f t="shared" si="3"/>
        <v>21.235853629271141</v>
      </c>
      <c r="Z39" s="6">
        <f t="shared" si="4"/>
        <v>4.6622008121698357</v>
      </c>
      <c r="AA39" s="6">
        <f t="shared" si="5"/>
        <v>1.3757879868577969</v>
      </c>
      <c r="AB39" s="6">
        <f t="shared" si="6"/>
        <v>0.37064313430932072</v>
      </c>
      <c r="AC39" s="6">
        <f t="shared" si="7"/>
        <v>0</v>
      </c>
      <c r="AD39" s="6">
        <f t="shared" si="8"/>
        <v>23.668952326770981</v>
      </c>
      <c r="AE39" s="6">
        <f t="shared" si="9"/>
        <v>7.0299002055280928</v>
      </c>
      <c r="AF39" s="6">
        <f t="shared" si="10"/>
        <v>3.830978662353659</v>
      </c>
      <c r="AG39" s="6">
        <f t="shared" si="11"/>
        <v>3.180952072469637</v>
      </c>
      <c r="AH39" s="6">
        <f t="shared" si="12"/>
        <v>9.6271250922291838</v>
      </c>
      <c r="AI39" s="6">
        <f t="shared" si="13"/>
        <v>2.2291029381832379</v>
      </c>
      <c r="AJ39" s="6">
        <f t="shared" si="14"/>
        <v>-0.3869828311318354</v>
      </c>
      <c r="AK39" s="6">
        <f t="shared" si="15"/>
        <v>-12.446377384201469</v>
      </c>
      <c r="AL39" s="6">
        <f t="shared" si="16"/>
        <v>-25.215361963529102</v>
      </c>
    </row>
    <row r="40" spans="1:38" x14ac:dyDescent="0.25">
      <c r="A40" s="4">
        <f t="shared" si="1"/>
        <v>2043</v>
      </c>
      <c r="B40" s="4">
        <v>52232</v>
      </c>
      <c r="C40" s="2">
        <v>252782.40643100394</v>
      </c>
      <c r="D40" s="2">
        <v>143134.38871710427</v>
      </c>
      <c r="E40" s="8">
        <v>1.529515523559255</v>
      </c>
      <c r="F40" s="2">
        <v>110.92894251157547</v>
      </c>
      <c r="G40" s="2">
        <v>735.51535111763712</v>
      </c>
      <c r="H40" s="2">
        <v>65451.63</v>
      </c>
      <c r="I40" s="2">
        <v>53680.51</v>
      </c>
      <c r="J40" s="2">
        <v>11771.12</v>
      </c>
      <c r="K40" s="2">
        <v>3473.7310000000002</v>
      </c>
      <c r="L40" s="2">
        <v>930.173</v>
      </c>
      <c r="M40" s="2">
        <v>0</v>
      </c>
      <c r="N40" s="2">
        <v>59869.51</v>
      </c>
      <c r="O40" s="2">
        <v>17821.75</v>
      </c>
      <c r="P40" s="2">
        <v>9690.7839999999997</v>
      </c>
      <c r="Q40" s="2">
        <v>8021.3059999999996</v>
      </c>
      <c r="R40" s="2">
        <v>24335.67</v>
      </c>
      <c r="S40" s="2">
        <v>5582.1120000000001</v>
      </c>
      <c r="T40" s="2">
        <v>-1190.7429999999999</v>
      </c>
      <c r="U40" s="2">
        <v>-37000.370000000003</v>
      </c>
      <c r="V40" s="2">
        <v>-68011.37</v>
      </c>
      <c r="W40" s="6">
        <f t="shared" si="17"/>
        <v>3.9392692285934237</v>
      </c>
      <c r="X40" s="6">
        <f t="shared" si="2"/>
        <v>25.892478406271042</v>
      </c>
      <c r="Y40" s="6">
        <f t="shared" si="3"/>
        <v>21.235856861206006</v>
      </c>
      <c r="Z40" s="6">
        <f t="shared" si="4"/>
        <v>4.6566215450650379</v>
      </c>
      <c r="AA40" s="6">
        <f t="shared" si="5"/>
        <v>1.3741980895921817</v>
      </c>
      <c r="AB40" s="6">
        <f t="shared" si="6"/>
        <v>0.36797378944720482</v>
      </c>
      <c r="AC40" s="6">
        <f t="shared" si="7"/>
        <v>0</v>
      </c>
      <c r="AD40" s="6">
        <f t="shared" si="8"/>
        <v>23.684207633469605</v>
      </c>
      <c r="AE40" s="6">
        <f t="shared" si="9"/>
        <v>7.0502335394391391</v>
      </c>
      <c r="AF40" s="6">
        <f t="shared" si="10"/>
        <v>3.8336465487542006</v>
      </c>
      <c r="AG40" s="6">
        <f t="shared" si="11"/>
        <v>3.1732058070225655</v>
      </c>
      <c r="AH40" s="6">
        <f t="shared" si="12"/>
        <v>9.6271217382537007</v>
      </c>
      <c r="AI40" s="6">
        <f t="shared" si="13"/>
        <v>2.2082676080242227</v>
      </c>
      <c r="AJ40" s="6">
        <f t="shared" si="14"/>
        <v>-0.47105453928219049</v>
      </c>
      <c r="AK40" s="6">
        <f t="shared" si="15"/>
        <v>-14.637240986191468</v>
      </c>
      <c r="AL40" s="6">
        <f t="shared" si="16"/>
        <v>-26.905104259525856</v>
      </c>
    </row>
    <row r="41" spans="1:38" x14ac:dyDescent="0.25">
      <c r="A41" s="4">
        <f t="shared" si="1"/>
        <v>2044</v>
      </c>
      <c r="B41" s="4">
        <v>52597</v>
      </c>
      <c r="C41" s="2">
        <v>263059.75230294041</v>
      </c>
      <c r="D41" s="2">
        <v>146033.06668826967</v>
      </c>
      <c r="E41" s="8">
        <v>1.5450539727128918</v>
      </c>
      <c r="F41" s="2">
        <v>112.36461853799318</v>
      </c>
      <c r="G41" s="2">
        <v>741.08281936668334</v>
      </c>
      <c r="H41" s="2">
        <v>68096.73</v>
      </c>
      <c r="I41" s="2">
        <v>55862.99</v>
      </c>
      <c r="J41" s="2">
        <v>12233.74</v>
      </c>
      <c r="K41" s="2">
        <v>3610.2820000000002</v>
      </c>
      <c r="L41" s="2">
        <v>961.13289999999995</v>
      </c>
      <c r="M41" s="2">
        <v>0</v>
      </c>
      <c r="N41" s="2">
        <v>62349.53</v>
      </c>
      <c r="O41" s="2">
        <v>18593.38</v>
      </c>
      <c r="P41" s="2">
        <v>10104.68</v>
      </c>
      <c r="Q41" s="2">
        <v>8326.3829999999998</v>
      </c>
      <c r="R41" s="2">
        <v>25325.09</v>
      </c>
      <c r="S41" s="2">
        <v>5747.1970000000001</v>
      </c>
      <c r="T41" s="2">
        <v>-1458.3240000000001</v>
      </c>
      <c r="U41" s="2">
        <v>-44205.89</v>
      </c>
      <c r="V41" s="2">
        <v>-75216.89</v>
      </c>
      <c r="W41" s="6">
        <f t="shared" si="17"/>
        <v>3.9413768024481914</v>
      </c>
      <c r="X41" s="6">
        <f t="shared" si="2"/>
        <v>25.88641151063641</v>
      </c>
      <c r="Y41" s="6">
        <f t="shared" si="3"/>
        <v>21.235855926629174</v>
      </c>
      <c r="Z41" s="6">
        <f t="shared" si="4"/>
        <v>4.6505555840072361</v>
      </c>
      <c r="AA41" s="6">
        <f t="shared" si="5"/>
        <v>1.3724189916526601</v>
      </c>
      <c r="AB41" s="6">
        <f t="shared" si="6"/>
        <v>0.36536676233662546</v>
      </c>
      <c r="AC41" s="6">
        <f t="shared" si="7"/>
        <v>0</v>
      </c>
      <c r="AD41" s="6">
        <f t="shared" si="8"/>
        <v>23.70166072695077</v>
      </c>
      <c r="AE41" s="6">
        <f t="shared" si="9"/>
        <v>7.0681203936464625</v>
      </c>
      <c r="AF41" s="6">
        <f t="shared" si="10"/>
        <v>3.8412109460072097</v>
      </c>
      <c r="AG41" s="6">
        <f t="shared" si="11"/>
        <v>3.1652059758694335</v>
      </c>
      <c r="AH41" s="6">
        <f t="shared" si="12"/>
        <v>9.627124551852976</v>
      </c>
      <c r="AI41" s="6">
        <f t="shared" si="13"/>
        <v>2.1847496432603304</v>
      </c>
      <c r="AJ41" s="6">
        <f t="shared" si="14"/>
        <v>-0.55436986739065641</v>
      </c>
      <c r="AK41" s="6">
        <f t="shared" si="15"/>
        <v>-16.804505293189951</v>
      </c>
      <c r="AL41" s="6">
        <f t="shared" si="16"/>
        <v>-28.593081739611769</v>
      </c>
    </row>
    <row r="42" spans="1:38" x14ac:dyDescent="0.25">
      <c r="A42" s="4">
        <f t="shared" si="1"/>
        <v>2045</v>
      </c>
      <c r="B42" s="4">
        <v>52963</v>
      </c>
      <c r="C42" s="2">
        <v>273646.27130403009</v>
      </c>
      <c r="D42" s="2">
        <v>148931.4122148614</v>
      </c>
      <c r="E42" s="8">
        <v>1.5605751067388929</v>
      </c>
      <c r="F42" s="2">
        <v>113.81676491138147</v>
      </c>
      <c r="G42" s="2">
        <v>746.47697735057227</v>
      </c>
      <c r="H42" s="2">
        <v>70820.509999999995</v>
      </c>
      <c r="I42" s="2">
        <v>58111.13</v>
      </c>
      <c r="J42" s="2">
        <v>12709.38</v>
      </c>
      <c r="K42" s="2">
        <v>3751.105</v>
      </c>
      <c r="L42" s="2">
        <v>993.09299999999996</v>
      </c>
      <c r="M42" s="2">
        <v>0</v>
      </c>
      <c r="N42" s="2">
        <v>64910.38</v>
      </c>
      <c r="O42" s="2">
        <v>19380.28</v>
      </c>
      <c r="P42" s="2">
        <v>10548.16</v>
      </c>
      <c r="Q42" s="2">
        <v>8637.6759999999995</v>
      </c>
      <c r="R42" s="2">
        <v>26344.26</v>
      </c>
      <c r="S42" s="2">
        <v>5910.1279999999997</v>
      </c>
      <c r="T42" s="2">
        <v>-1743.066</v>
      </c>
      <c r="U42" s="2">
        <v>-51859.08</v>
      </c>
      <c r="V42" s="2">
        <v>-82870.080000000002</v>
      </c>
      <c r="W42" s="6">
        <f t="shared" si="17"/>
        <v>3.9430627909538751</v>
      </c>
      <c r="X42" s="6">
        <f t="shared" si="2"/>
        <v>25.880312442231691</v>
      </c>
      <c r="Y42" s="6">
        <f t="shared" si="3"/>
        <v>21.235856685741794</v>
      </c>
      <c r="Z42" s="6">
        <f t="shared" si="4"/>
        <v>4.6444557564899016</v>
      </c>
      <c r="AA42" s="6">
        <f t="shared" si="5"/>
        <v>1.3707860816537119</v>
      </c>
      <c r="AB42" s="6">
        <f t="shared" si="6"/>
        <v>0.3629112120795685</v>
      </c>
      <c r="AC42" s="6">
        <f t="shared" si="7"/>
        <v>0</v>
      </c>
      <c r="AD42" s="6">
        <f t="shared" si="8"/>
        <v>23.720542469180007</v>
      </c>
      <c r="AE42" s="6">
        <f t="shared" si="9"/>
        <v>7.0822379225726291</v>
      </c>
      <c r="AF42" s="6">
        <f t="shared" si="10"/>
        <v>3.854669734666563</v>
      </c>
      <c r="AG42" s="6">
        <f t="shared" si="11"/>
        <v>3.1565114915829624</v>
      </c>
      <c r="AH42" s="6">
        <f t="shared" si="12"/>
        <v>9.6271218586167588</v>
      </c>
      <c r="AI42" s="6">
        <f t="shared" si="13"/>
        <v>2.1597692421811407</v>
      </c>
      <c r="AJ42" s="6">
        <f t="shared" si="14"/>
        <v>-0.63697780046247954</v>
      </c>
      <c r="AK42" s="6">
        <f t="shared" si="15"/>
        <v>-18.951137083970291</v>
      </c>
      <c r="AL42" s="6">
        <f t="shared" si="16"/>
        <v>-30.283650350904505</v>
      </c>
    </row>
    <row r="43" spans="1:38" x14ac:dyDescent="0.25">
      <c r="A43" s="4">
        <f t="shared" si="1"/>
        <v>2046</v>
      </c>
      <c r="B43" s="4">
        <v>53328</v>
      </c>
      <c r="C43" s="2">
        <v>284664.38587750739</v>
      </c>
      <c r="D43" s="2">
        <v>151890.13744134115</v>
      </c>
      <c r="E43" s="8">
        <v>1.5760290412148825</v>
      </c>
      <c r="F43" s="2">
        <v>115.28674248580805</v>
      </c>
      <c r="G43" s="2">
        <v>751.90588658921911</v>
      </c>
      <c r="H43" s="2">
        <v>73652.789999999994</v>
      </c>
      <c r="I43" s="2">
        <v>60450.92</v>
      </c>
      <c r="J43" s="2">
        <v>13201.87</v>
      </c>
      <c r="K43" s="2">
        <v>3896.7959999999998</v>
      </c>
      <c r="L43" s="2">
        <v>1026.086</v>
      </c>
      <c r="M43" s="2">
        <v>0</v>
      </c>
      <c r="N43" s="2">
        <v>67570.31</v>
      </c>
      <c r="O43" s="2">
        <v>20188.650000000001</v>
      </c>
      <c r="P43" s="2">
        <v>11017.29</v>
      </c>
      <c r="Q43" s="2">
        <v>8959.3819999999996</v>
      </c>
      <c r="R43" s="2">
        <v>27404.99</v>
      </c>
      <c r="S43" s="2">
        <v>6082.473</v>
      </c>
      <c r="T43" s="2">
        <v>-2045.5350000000001</v>
      </c>
      <c r="U43" s="2">
        <v>-59987.09</v>
      </c>
      <c r="V43" s="2">
        <v>-90998.09</v>
      </c>
      <c r="W43" s="6">
        <f t="shared" si="17"/>
        <v>3.9444105063182762</v>
      </c>
      <c r="X43" s="6">
        <f t="shared" si="2"/>
        <v>25.873552735779594</v>
      </c>
      <c r="Y43" s="6">
        <f t="shared" si="3"/>
        <v>21.23585632732166</v>
      </c>
      <c r="Z43" s="6">
        <f t="shared" si="4"/>
        <v>4.637696408457936</v>
      </c>
      <c r="AA43" s="6">
        <f t="shared" si="5"/>
        <v>1.3689088601609658</v>
      </c>
      <c r="AB43" s="6">
        <f t="shared" si="6"/>
        <v>0.36045464445332137</v>
      </c>
      <c r="AC43" s="6">
        <f t="shared" si="7"/>
        <v>0</v>
      </c>
      <c r="AD43" s="6">
        <f t="shared" si="8"/>
        <v>23.736833039970048</v>
      </c>
      <c r="AE43" s="6">
        <f t="shared" si="9"/>
        <v>7.0920884387298404</v>
      </c>
      <c r="AF43" s="6">
        <f t="shared" si="10"/>
        <v>3.8702733979307125</v>
      </c>
      <c r="AG43" s="6">
        <f t="shared" si="11"/>
        <v>3.1473491045891739</v>
      </c>
      <c r="AH43" s="6">
        <f t="shared" si="12"/>
        <v>9.6271228013020611</v>
      </c>
      <c r="AI43" s="6">
        <f t="shared" si="13"/>
        <v>2.1367172367734546</v>
      </c>
      <c r="AJ43" s="6">
        <f t="shared" si="14"/>
        <v>-0.71857777139715839</v>
      </c>
      <c r="AK43" s="6">
        <f t="shared" si="15"/>
        <v>-21.072917082719567</v>
      </c>
      <c r="AL43" s="6">
        <f t="shared" si="16"/>
        <v>-31.966798277026815</v>
      </c>
    </row>
    <row r="44" spans="1:38" x14ac:dyDescent="0.25">
      <c r="A44" s="4">
        <f t="shared" si="1"/>
        <v>2047</v>
      </c>
      <c r="B44" s="4">
        <v>53693</v>
      </c>
      <c r="C44" s="2">
        <v>296004.55131777172</v>
      </c>
      <c r="D44" s="2">
        <v>154844.177613468</v>
      </c>
      <c r="E44" s="8">
        <v>1.5913258010357492</v>
      </c>
      <c r="F44" s="2">
        <v>116.77488605522441</v>
      </c>
      <c r="G44" s="2">
        <v>757.07476861313478</v>
      </c>
      <c r="H44" s="2">
        <v>76567.41</v>
      </c>
      <c r="I44" s="2">
        <v>62859.1</v>
      </c>
      <c r="J44" s="2">
        <v>13708.31</v>
      </c>
      <c r="K44" s="2">
        <v>4047.5369999999998</v>
      </c>
      <c r="L44" s="2">
        <v>1060.0899999999999</v>
      </c>
      <c r="M44" s="2">
        <v>0</v>
      </c>
      <c r="N44" s="2">
        <v>70314.820000000007</v>
      </c>
      <c r="O44" s="2">
        <v>21022.85</v>
      </c>
      <c r="P44" s="2">
        <v>11509.03</v>
      </c>
      <c r="Q44" s="2">
        <v>9286.223</v>
      </c>
      <c r="R44" s="2">
        <v>28496.720000000001</v>
      </c>
      <c r="S44" s="2">
        <v>6252.5879999999997</v>
      </c>
      <c r="T44" s="2">
        <v>-2366.7840000000001</v>
      </c>
      <c r="U44" s="2">
        <v>-68606.460000000006</v>
      </c>
      <c r="V44" s="2">
        <v>-99617.46</v>
      </c>
      <c r="W44" s="6">
        <f t="shared" si="17"/>
        <v>3.9454889377030966</v>
      </c>
      <c r="X44" s="6">
        <f t="shared" si="2"/>
        <v>25.866970510802073</v>
      </c>
      <c r="Y44" s="6">
        <f t="shared" si="3"/>
        <v>21.235855908350022</v>
      </c>
      <c r="Z44" s="6">
        <f t="shared" si="4"/>
        <v>4.6311146024520502</v>
      </c>
      <c r="AA44" s="6">
        <f t="shared" si="5"/>
        <v>1.367390123557533</v>
      </c>
      <c r="AB44" s="6">
        <f t="shared" si="6"/>
        <v>0.35813300683405858</v>
      </c>
      <c r="AC44" s="6">
        <f t="shared" si="7"/>
        <v>0</v>
      </c>
      <c r="AD44" s="6">
        <f t="shared" si="8"/>
        <v>23.754641503641771</v>
      </c>
      <c r="AE44" s="6">
        <f t="shared" si="9"/>
        <v>7.1022049851629481</v>
      </c>
      <c r="AF44" s="6">
        <f t="shared" si="10"/>
        <v>3.8881260266990405</v>
      </c>
      <c r="AG44" s="6">
        <f t="shared" si="11"/>
        <v>3.1371892623471522</v>
      </c>
      <c r="AH44" s="6">
        <f t="shared" si="12"/>
        <v>9.6271222429305574</v>
      </c>
      <c r="AI44" s="6">
        <f t="shared" si="13"/>
        <v>2.112328331495017</v>
      </c>
      <c r="AJ44" s="6">
        <f t="shared" si="14"/>
        <v>-0.79957689483604288</v>
      </c>
      <c r="AK44" s="6">
        <f t="shared" si="15"/>
        <v>-23.177501729136747</v>
      </c>
      <c r="AL44" s="6">
        <f t="shared" si="16"/>
        <v>-33.654029830459265</v>
      </c>
    </row>
    <row r="45" spans="1:38" x14ac:dyDescent="0.25">
      <c r="A45" s="4">
        <f t="shared" si="1"/>
        <v>2048</v>
      </c>
      <c r="B45" s="4">
        <v>54058</v>
      </c>
      <c r="C45" s="2">
        <v>307805.0252034241</v>
      </c>
      <c r="D45" s="2">
        <v>157859.91241303558</v>
      </c>
      <c r="E45" s="8">
        <v>1.6065601131434017</v>
      </c>
      <c r="F45" s="2">
        <v>118.28075339249828</v>
      </c>
      <c r="G45" s="2">
        <v>762.33478032497339</v>
      </c>
      <c r="H45" s="2">
        <v>79597.5</v>
      </c>
      <c r="I45" s="2">
        <v>65365.03</v>
      </c>
      <c r="J45" s="2">
        <v>14232.47</v>
      </c>
      <c r="K45" s="2">
        <v>4203.4279999999999</v>
      </c>
      <c r="L45" s="2">
        <v>1095.1489999999999</v>
      </c>
      <c r="M45" s="2">
        <v>0</v>
      </c>
      <c r="N45" s="2">
        <v>73168.09</v>
      </c>
      <c r="O45" s="2">
        <v>21888.33</v>
      </c>
      <c r="P45" s="2">
        <v>12020.86</v>
      </c>
      <c r="Q45" s="2">
        <v>9626.1299999999992</v>
      </c>
      <c r="R45" s="2">
        <v>29632.77</v>
      </c>
      <c r="S45" s="2">
        <v>6429.4089999999997</v>
      </c>
      <c r="T45" s="2">
        <v>-2707.453</v>
      </c>
      <c r="U45" s="2">
        <v>-77743.320000000007</v>
      </c>
      <c r="V45" s="2">
        <v>-108754.3</v>
      </c>
      <c r="W45" s="6">
        <f t="shared" si="17"/>
        <v>3.946352865313266</v>
      </c>
      <c r="X45" s="6">
        <f t="shared" si="2"/>
        <v>25.859714261453369</v>
      </c>
      <c r="Y45" s="6">
        <f t="shared" si="3"/>
        <v>21.235855378514746</v>
      </c>
      <c r="Z45" s="6">
        <f t="shared" si="4"/>
        <v>4.6238588829386256</v>
      </c>
      <c r="AA45" s="6">
        <f t="shared" si="5"/>
        <v>1.3656138320750326</v>
      </c>
      <c r="AB45" s="6">
        <f t="shared" si="6"/>
        <v>0.35579308663860543</v>
      </c>
      <c r="AC45" s="6">
        <f t="shared" si="7"/>
        <v>0</v>
      </c>
      <c r="AD45" s="6">
        <f t="shared" si="8"/>
        <v>23.770921203006424</v>
      </c>
      <c r="AE45" s="6">
        <f t="shared" si="9"/>
        <v>7.1111022263311989</v>
      </c>
      <c r="AF45" s="6">
        <f t="shared" si="10"/>
        <v>3.9053488460935877</v>
      </c>
      <c r="AG45" s="6">
        <f t="shared" si="11"/>
        <v>3.1273466031421098</v>
      </c>
      <c r="AH45" s="6">
        <f t="shared" si="12"/>
        <v>9.6271235274395242</v>
      </c>
      <c r="AI45" s="6">
        <f t="shared" si="13"/>
        <v>2.0887927335659615</v>
      </c>
      <c r="AJ45" s="6">
        <f t="shared" si="14"/>
        <v>-0.87959999945117251</v>
      </c>
      <c r="AK45" s="6">
        <f t="shared" si="15"/>
        <v>-25.257326435336953</v>
      </c>
      <c r="AL45" s="6">
        <f t="shared" si="16"/>
        <v>-35.332204186116122</v>
      </c>
    </row>
    <row r="46" spans="1:38" x14ac:dyDescent="0.25">
      <c r="A46" s="4">
        <f t="shared" si="1"/>
        <v>2049</v>
      </c>
      <c r="B46" s="4">
        <v>54424</v>
      </c>
      <c r="C46" s="2">
        <v>320003.8522842683</v>
      </c>
      <c r="D46" s="2">
        <v>160898.22917598684</v>
      </c>
      <c r="E46" s="8">
        <v>1.6216777722987321</v>
      </c>
      <c r="F46" s="2">
        <v>119.80378302141202</v>
      </c>
      <c r="G46" s="2">
        <v>767.50588921232031</v>
      </c>
      <c r="H46" s="2">
        <v>82729.009999999995</v>
      </c>
      <c r="I46" s="2">
        <v>67955.56</v>
      </c>
      <c r="J46" s="2">
        <v>14773.45</v>
      </c>
      <c r="K46" s="2">
        <v>4364.152</v>
      </c>
      <c r="L46" s="2">
        <v>1131.2809999999999</v>
      </c>
      <c r="M46" s="2">
        <v>0</v>
      </c>
      <c r="N46" s="2">
        <v>76106.36</v>
      </c>
      <c r="O46" s="2">
        <v>22773.360000000001</v>
      </c>
      <c r="P46" s="2">
        <v>12549.54</v>
      </c>
      <c r="Q46" s="2">
        <v>9976.2980000000007</v>
      </c>
      <c r="R46" s="2">
        <v>30807.17</v>
      </c>
      <c r="S46" s="2">
        <v>6622.6469999999999</v>
      </c>
      <c r="T46" s="2">
        <v>-3068.5619999999999</v>
      </c>
      <c r="U46" s="2">
        <v>-87434.53</v>
      </c>
      <c r="V46" s="2">
        <v>-118445.5</v>
      </c>
      <c r="W46" s="6">
        <f t="shared" si="17"/>
        <v>3.9470426526677787</v>
      </c>
      <c r="X46" s="6">
        <f t="shared" si="2"/>
        <v>25.85250440251248</v>
      </c>
      <c r="Y46" s="6">
        <f t="shared" si="3"/>
        <v>21.235856854508487</v>
      </c>
      <c r="Z46" s="6">
        <f t="shared" si="4"/>
        <v>4.6166475480039955</v>
      </c>
      <c r="AA46" s="6">
        <f t="shared" si="5"/>
        <v>1.3637810822737231</v>
      </c>
      <c r="AB46" s="6">
        <f t="shared" si="6"/>
        <v>0.3535210566762339</v>
      </c>
      <c r="AC46" s="6">
        <f t="shared" si="7"/>
        <v>0</v>
      </c>
      <c r="AD46" s="6">
        <f t="shared" si="8"/>
        <v>23.782951191597721</v>
      </c>
      <c r="AE46" s="6">
        <f t="shared" si="9"/>
        <v>7.1165893277340277</v>
      </c>
      <c r="AF46" s="6">
        <f t="shared" si="10"/>
        <v>3.9216840392445951</v>
      </c>
      <c r="AG46" s="6">
        <f t="shared" si="11"/>
        <v>3.117555594655085</v>
      </c>
      <c r="AH46" s="6">
        <f t="shared" si="12"/>
        <v>9.627124729933918</v>
      </c>
      <c r="AI46" s="6">
        <f t="shared" si="13"/>
        <v>2.0695522734260456</v>
      </c>
      <c r="AJ46" s="6">
        <f t="shared" si="14"/>
        <v>-0.95891408121990707</v>
      </c>
      <c r="AK46" s="6">
        <f t="shared" si="15"/>
        <v>-27.322961700576492</v>
      </c>
      <c r="AL46" s="6">
        <f t="shared" si="16"/>
        <v>-37.01377316382478</v>
      </c>
    </row>
    <row r="47" spans="1:38" x14ac:dyDescent="0.25">
      <c r="A47" s="4">
        <f t="shared" si="1"/>
        <v>2050</v>
      </c>
      <c r="B47" s="4">
        <v>54789</v>
      </c>
      <c r="C47" s="2">
        <v>332669.67770927312</v>
      </c>
      <c r="D47" s="2">
        <v>163986.82795790711</v>
      </c>
      <c r="E47" s="8">
        <v>1.6367932425230627</v>
      </c>
      <c r="F47" s="2">
        <v>121.34340092845595</v>
      </c>
      <c r="G47" s="2">
        <v>772.70419511428372</v>
      </c>
      <c r="H47" s="2">
        <v>85978.85</v>
      </c>
      <c r="I47" s="2">
        <v>70645.25</v>
      </c>
      <c r="J47" s="2">
        <v>15333.6</v>
      </c>
      <c r="K47" s="2">
        <v>4530.0630000000001</v>
      </c>
      <c r="L47" s="2">
        <v>1168.5909999999999</v>
      </c>
      <c r="M47" s="2">
        <v>0</v>
      </c>
      <c r="N47" s="2">
        <v>79142.78</v>
      </c>
      <c r="O47" s="2">
        <v>23679.9</v>
      </c>
      <c r="P47" s="2">
        <v>13095.66</v>
      </c>
      <c r="Q47" s="2">
        <v>10340.709999999999</v>
      </c>
      <c r="R47" s="2">
        <v>32026.52</v>
      </c>
      <c r="S47" s="2">
        <v>6836.0680000000002</v>
      </c>
      <c r="T47" s="2">
        <v>-3451.5610000000001</v>
      </c>
      <c r="U47" s="2">
        <v>-97722.16</v>
      </c>
      <c r="V47" s="2">
        <v>-128733.2</v>
      </c>
      <c r="W47" s="6">
        <f t="shared" si="17"/>
        <v>3.9475948461094266</v>
      </c>
      <c r="X47" s="6">
        <f t="shared" si="2"/>
        <v>25.845111761324603</v>
      </c>
      <c r="Y47" s="6">
        <f t="shared" si="3"/>
        <v>21.235854883575634</v>
      </c>
      <c r="Z47" s="6">
        <f t="shared" si="4"/>
        <v>4.6092568777489689</v>
      </c>
      <c r="AA47" s="6">
        <f t="shared" si="5"/>
        <v>1.3617300594371919</v>
      </c>
      <c r="AB47" s="6">
        <f t="shared" si="6"/>
        <v>0.3512766802333141</v>
      </c>
      <c r="AC47" s="6">
        <f t="shared" si="7"/>
        <v>0</v>
      </c>
      <c r="AD47" s="6">
        <f t="shared" si="8"/>
        <v>23.790199499085247</v>
      </c>
      <c r="AE47" s="6">
        <f t="shared" si="9"/>
        <v>7.1181419848833807</v>
      </c>
      <c r="AF47" s="6">
        <f t="shared" si="10"/>
        <v>3.9365355117951468</v>
      </c>
      <c r="AG47" s="6">
        <f t="shared" si="11"/>
        <v>3.1084017248596245</v>
      </c>
      <c r="AH47" s="6">
        <f t="shared" si="12"/>
        <v>9.62712328353191</v>
      </c>
      <c r="AI47" s="6">
        <f t="shared" si="13"/>
        <v>2.0549116610423934</v>
      </c>
      <c r="AJ47" s="6">
        <f t="shared" si="14"/>
        <v>-1.0375339958144278</v>
      </c>
      <c r="AK47" s="6">
        <f t="shared" si="15"/>
        <v>-29.375132916502661</v>
      </c>
      <c r="AL47" s="6">
        <f t="shared" si="16"/>
        <v>-38.697004453920385</v>
      </c>
    </row>
    <row r="48" spans="1:38" x14ac:dyDescent="0.25">
      <c r="A48" s="4">
        <f t="shared" si="1"/>
        <v>2051</v>
      </c>
      <c r="B48" s="4">
        <v>55154</v>
      </c>
      <c r="C48" s="2">
        <v>345924.01655747351</v>
      </c>
      <c r="D48" s="2">
        <v>167177.00332277335</v>
      </c>
      <c r="E48" s="8">
        <v>1.6519019462966456</v>
      </c>
      <c r="F48" s="2">
        <v>122.90226073966481</v>
      </c>
      <c r="G48" s="2">
        <v>778.12031512773433</v>
      </c>
      <c r="H48" s="2">
        <v>89376.75</v>
      </c>
      <c r="I48" s="2">
        <v>73459.92</v>
      </c>
      <c r="J48" s="2">
        <v>15916.83</v>
      </c>
      <c r="K48" s="2">
        <v>4701.74</v>
      </c>
      <c r="L48" s="2">
        <v>1207.0730000000001</v>
      </c>
      <c r="M48" s="2">
        <v>0</v>
      </c>
      <c r="N48" s="2">
        <v>82306.69</v>
      </c>
      <c r="O48" s="2">
        <v>24617.11</v>
      </c>
      <c r="P48" s="2">
        <v>13662.86</v>
      </c>
      <c r="Q48" s="2">
        <v>10724.18</v>
      </c>
      <c r="R48" s="2">
        <v>33302.53</v>
      </c>
      <c r="S48" s="2">
        <v>7070.0680000000002</v>
      </c>
      <c r="T48" s="2">
        <v>-3858.107</v>
      </c>
      <c r="U48" s="2">
        <v>-108650.3</v>
      </c>
      <c r="V48" s="2">
        <v>-139661.29999999999</v>
      </c>
      <c r="W48" s="6">
        <f t="shared" si="17"/>
        <v>3.9480369652083009</v>
      </c>
      <c r="X48" s="6">
        <f t="shared" si="2"/>
        <v>25.837104601596955</v>
      </c>
      <c r="Y48" s="6">
        <f t="shared" si="3"/>
        <v>21.235854258125791</v>
      </c>
      <c r="Z48" s="6">
        <f t="shared" si="4"/>
        <v>4.6012503434711647</v>
      </c>
      <c r="AA48" s="6">
        <f t="shared" si="5"/>
        <v>1.3591828768612919</v>
      </c>
      <c r="AB48" s="6">
        <f t="shared" si="6"/>
        <v>0.34894165834809882</v>
      </c>
      <c r="AC48" s="6">
        <f t="shared" si="7"/>
        <v>0</v>
      </c>
      <c r="AD48" s="6">
        <f t="shared" si="8"/>
        <v>23.793285825913497</v>
      </c>
      <c r="AE48" s="6">
        <f t="shared" si="9"/>
        <v>7.1163344612443211</v>
      </c>
      <c r="AF48" s="6">
        <f t="shared" si="10"/>
        <v>3.9496708369567584</v>
      </c>
      <c r="AG48" s="6">
        <f t="shared" si="11"/>
        <v>3.1001547989421638</v>
      </c>
      <c r="AH48" s="6">
        <f t="shared" si="12"/>
        <v>9.6271228379620055</v>
      </c>
      <c r="AI48" s="6">
        <f t="shared" si="13"/>
        <v>2.0438210883300565</v>
      </c>
      <c r="AJ48" s="6">
        <f t="shared" si="14"/>
        <v>-1.1153047534526981</v>
      </c>
      <c r="AK48" s="6">
        <f t="shared" si="15"/>
        <v>-31.408718331052423</v>
      </c>
      <c r="AL48" s="6">
        <f t="shared" si="16"/>
        <v>-40.373403786723195</v>
      </c>
    </row>
    <row r="49" spans="1:38" x14ac:dyDescent="0.25">
      <c r="A49" s="4">
        <f t="shared" si="1"/>
        <v>2052</v>
      </c>
      <c r="B49" s="4">
        <v>55519</v>
      </c>
      <c r="C49" s="2">
        <v>359772.17595368047</v>
      </c>
      <c r="D49" s="2">
        <v>170460.20181060862</v>
      </c>
      <c r="E49" s="8">
        <v>1.666991383708607</v>
      </c>
      <c r="F49" s="2">
        <v>124.4809352544938</v>
      </c>
      <c r="G49" s="2">
        <v>783.72043711647484</v>
      </c>
      <c r="H49" s="2">
        <v>92924.69</v>
      </c>
      <c r="I49" s="2">
        <v>76400.7</v>
      </c>
      <c r="J49" s="2">
        <v>16523.990000000002</v>
      </c>
      <c r="K49" s="2">
        <v>4879.7879999999996</v>
      </c>
      <c r="L49" s="2">
        <v>1246.739</v>
      </c>
      <c r="M49" s="2">
        <v>0</v>
      </c>
      <c r="N49" s="2">
        <v>85617.74</v>
      </c>
      <c r="O49" s="2">
        <v>25602.37</v>
      </c>
      <c r="P49" s="2">
        <v>14250.41</v>
      </c>
      <c r="Q49" s="2">
        <v>11129.25</v>
      </c>
      <c r="R49" s="2">
        <v>34635.71</v>
      </c>
      <c r="S49" s="2">
        <v>7306.9449999999997</v>
      </c>
      <c r="T49" s="2">
        <v>-4289.9390000000003</v>
      </c>
      <c r="U49" s="2">
        <v>-120247.2</v>
      </c>
      <c r="V49" s="2">
        <v>-151258.20000000001</v>
      </c>
      <c r="W49" s="6">
        <f t="shared" si="17"/>
        <v>3.9483913067888445</v>
      </c>
      <c r="X49" s="6">
        <f t="shared" si="2"/>
        <v>25.82875947915543</v>
      </c>
      <c r="Y49" s="6">
        <f t="shared" si="3"/>
        <v>21.235855662678134</v>
      </c>
      <c r="Z49" s="6">
        <f t="shared" si="4"/>
        <v>4.5929038164772962</v>
      </c>
      <c r="AA49" s="6">
        <f t="shared" si="5"/>
        <v>1.3563550285857171</v>
      </c>
      <c r="AB49" s="6">
        <f t="shared" si="6"/>
        <v>0.34653569212103658</v>
      </c>
      <c r="AC49" s="6">
        <f t="shared" si="7"/>
        <v>0</v>
      </c>
      <c r="AD49" s="6">
        <f t="shared" si="8"/>
        <v>23.797765842521134</v>
      </c>
      <c r="AE49" s="6">
        <f t="shared" si="9"/>
        <v>7.116272939154757</v>
      </c>
      <c r="AF49" s="6">
        <f t="shared" si="10"/>
        <v>3.9609538903960977</v>
      </c>
      <c r="AG49" s="6">
        <f t="shared" si="11"/>
        <v>3.0934159848517178</v>
      </c>
      <c r="AH49" s="6">
        <f t="shared" si="12"/>
        <v>9.6271230281185609</v>
      </c>
      <c r="AI49" s="6">
        <f t="shared" si="13"/>
        <v>2.0309922468659014</v>
      </c>
      <c r="AJ49" s="6">
        <f t="shared" si="14"/>
        <v>-1.1924043288306754</v>
      </c>
      <c r="AK49" s="6">
        <f t="shared" si="15"/>
        <v>-33.423151660144349</v>
      </c>
      <c r="AL49" s="6">
        <f t="shared" si="16"/>
        <v>-42.042773207529542</v>
      </c>
    </row>
    <row r="50" spans="1:38" x14ac:dyDescent="0.25">
      <c r="A50" s="4">
        <f t="shared" si="1"/>
        <v>2053</v>
      </c>
      <c r="B50" s="4">
        <v>55885</v>
      </c>
      <c r="C50" s="2">
        <v>374158.33133220556</v>
      </c>
      <c r="D50" s="2">
        <v>173800.43793645402</v>
      </c>
      <c r="E50" s="8">
        <v>1.6821484471702681</v>
      </c>
      <c r="F50" s="2">
        <v>126.07950742175596</v>
      </c>
      <c r="G50" s="2">
        <v>789.35744421054801</v>
      </c>
      <c r="H50" s="2">
        <v>96609.94</v>
      </c>
      <c r="I50" s="2">
        <v>79455.72</v>
      </c>
      <c r="J50" s="2">
        <v>17154.22</v>
      </c>
      <c r="K50" s="2">
        <v>5064.7259999999997</v>
      </c>
      <c r="L50" s="2">
        <v>1287.645</v>
      </c>
      <c r="M50" s="2">
        <v>0</v>
      </c>
      <c r="N50" s="2">
        <v>89065</v>
      </c>
      <c r="O50" s="2">
        <v>26639.31</v>
      </c>
      <c r="P50" s="2">
        <v>14854.44</v>
      </c>
      <c r="Q50" s="2">
        <v>11550.56</v>
      </c>
      <c r="R50" s="2">
        <v>36020.68</v>
      </c>
      <c r="S50" s="2">
        <v>7544.9430000000002</v>
      </c>
      <c r="T50" s="2">
        <v>-4748.1689999999999</v>
      </c>
      <c r="U50" s="2">
        <v>-132540.29999999999</v>
      </c>
      <c r="V50" s="2">
        <v>-163551.29999999999</v>
      </c>
      <c r="W50" s="6">
        <f t="shared" si="17"/>
        <v>3.9486732331397318</v>
      </c>
      <c r="X50" s="6">
        <f t="shared" si="2"/>
        <v>25.82060371501457</v>
      </c>
      <c r="Y50" s="6">
        <f t="shared" si="3"/>
        <v>21.235854809672354</v>
      </c>
      <c r="Z50" s="6">
        <f t="shared" si="4"/>
        <v>4.5847489053422175</v>
      </c>
      <c r="AA50" s="6">
        <f t="shared" si="5"/>
        <v>1.3536317585036373</v>
      </c>
      <c r="AB50" s="6">
        <f t="shared" si="6"/>
        <v>0.34414441485648306</v>
      </c>
      <c r="AC50" s="6">
        <f t="shared" si="7"/>
        <v>0</v>
      </c>
      <c r="AD50" s="6">
        <f t="shared" si="8"/>
        <v>23.804093759687387</v>
      </c>
      <c r="AE50" s="6">
        <f t="shared" si="9"/>
        <v>7.1197960246267087</v>
      </c>
      <c r="AF50" s="6">
        <f t="shared" si="10"/>
        <v>3.9700946781300255</v>
      </c>
      <c r="AG50" s="6">
        <f t="shared" si="11"/>
        <v>3.0870781251546031</v>
      </c>
      <c r="AH50" s="6">
        <f t="shared" si="12"/>
        <v>9.6271222591107204</v>
      </c>
      <c r="AI50" s="6">
        <f t="shared" si="13"/>
        <v>2.0165107571267842</v>
      </c>
      <c r="AJ50" s="6">
        <f t="shared" si="14"/>
        <v>-1.269026666623714</v>
      </c>
      <c r="AK50" s="6">
        <f t="shared" si="15"/>
        <v>-35.423586460866709</v>
      </c>
      <c r="AL50" s="6">
        <f t="shared" si="16"/>
        <v>-43.711788915048103</v>
      </c>
    </row>
    <row r="51" spans="1:38" x14ac:dyDescent="0.25">
      <c r="A51" s="4">
        <f t="shared" si="1"/>
        <v>2054</v>
      </c>
      <c r="B51" s="4">
        <v>56250</v>
      </c>
      <c r="C51" s="2">
        <v>389061.04946960055</v>
      </c>
      <c r="D51" s="2">
        <v>177179.27506061818</v>
      </c>
      <c r="E51" s="8">
        <v>1.6974066097479374</v>
      </c>
      <c r="F51" s="2">
        <v>127.69592507230766</v>
      </c>
      <c r="G51" s="2">
        <v>794.97602413371806</v>
      </c>
      <c r="H51" s="2">
        <v>100427.6</v>
      </c>
      <c r="I51" s="2">
        <v>82620.44</v>
      </c>
      <c r="J51" s="2">
        <v>17807.18</v>
      </c>
      <c r="K51" s="2">
        <v>5256.5640000000003</v>
      </c>
      <c r="L51" s="2">
        <v>1329.894</v>
      </c>
      <c r="M51" s="2">
        <v>0</v>
      </c>
      <c r="N51" s="2">
        <v>92638</v>
      </c>
      <c r="O51" s="2">
        <v>27722.53</v>
      </c>
      <c r="P51" s="2">
        <v>15472.92</v>
      </c>
      <c r="Q51" s="2">
        <v>11987.16</v>
      </c>
      <c r="R51" s="2">
        <v>37455.39</v>
      </c>
      <c r="S51" s="2">
        <v>7789.6210000000001</v>
      </c>
      <c r="T51" s="2">
        <v>-5233.884</v>
      </c>
      <c r="U51" s="2">
        <v>-145563.79999999999</v>
      </c>
      <c r="V51" s="2">
        <v>-176574.8</v>
      </c>
      <c r="W51" s="6">
        <f t="shared" si="17"/>
        <v>3.9489000703936847</v>
      </c>
      <c r="X51" s="6">
        <f t="shared" si="2"/>
        <v>25.812812703022061</v>
      </c>
      <c r="Y51" s="6">
        <f t="shared" si="3"/>
        <v>21.23585491599194</v>
      </c>
      <c r="Z51" s="6">
        <f t="shared" si="4"/>
        <v>4.5769629276115369</v>
      </c>
      <c r="AA51" s="6">
        <f t="shared" si="5"/>
        <v>1.3510897601202108</v>
      </c>
      <c r="AB51" s="6">
        <f t="shared" si="6"/>
        <v>0.34182141898116475</v>
      </c>
      <c r="AC51" s="6">
        <f t="shared" si="7"/>
        <v>0</v>
      </c>
      <c r="AD51" s="6">
        <f t="shared" si="8"/>
        <v>23.810659053711905</v>
      </c>
      <c r="AE51" s="6">
        <f t="shared" si="9"/>
        <v>7.1254961240128232</v>
      </c>
      <c r="AF51" s="6">
        <f t="shared" si="10"/>
        <v>3.9769902489837867</v>
      </c>
      <c r="AG51" s="6">
        <f t="shared" si="11"/>
        <v>3.0810485954175739</v>
      </c>
      <c r="AH51" s="6">
        <f t="shared" si="12"/>
        <v>9.6271240852977229</v>
      </c>
      <c r="AI51" s="6">
        <f t="shared" si="13"/>
        <v>2.0021590469206414</v>
      </c>
      <c r="AJ51" s="6">
        <f t="shared" si="14"/>
        <v>-1.3452603407961947</v>
      </c>
      <c r="AK51" s="6">
        <f t="shared" si="15"/>
        <v>-37.414128245025893</v>
      </c>
      <c r="AL51" s="6">
        <f t="shared" si="16"/>
        <v>-45.384856757241835</v>
      </c>
    </row>
    <row r="52" spans="1:38" x14ac:dyDescent="0.25">
      <c r="A52" s="4">
        <f t="shared" si="1"/>
        <v>2055</v>
      </c>
      <c r="B52" s="4">
        <v>56615</v>
      </c>
      <c r="C52" s="2">
        <v>404727.56362221419</v>
      </c>
      <c r="D52" s="2">
        <v>180699.87195872026</v>
      </c>
      <c r="E52" s="8">
        <v>1.7127277274413493</v>
      </c>
      <c r="F52" s="2">
        <v>129.33137723298714</v>
      </c>
      <c r="G52" s="2">
        <v>800.97577810624773</v>
      </c>
      <c r="H52" s="2">
        <v>104437.2</v>
      </c>
      <c r="I52" s="2">
        <v>85947.36</v>
      </c>
      <c r="J52" s="2">
        <v>18489.86</v>
      </c>
      <c r="K52" s="2">
        <v>5455.5370000000003</v>
      </c>
      <c r="L52" s="2">
        <v>1373.463</v>
      </c>
      <c r="M52" s="2">
        <v>0</v>
      </c>
      <c r="N52" s="2">
        <v>96400.22</v>
      </c>
      <c r="O52" s="2">
        <v>28870.400000000001</v>
      </c>
      <c r="P52" s="2">
        <v>16115.5</v>
      </c>
      <c r="Q52" s="2">
        <v>12450.69</v>
      </c>
      <c r="R52" s="2">
        <v>38963.620000000003</v>
      </c>
      <c r="S52" s="2">
        <v>8037.0020000000004</v>
      </c>
      <c r="T52" s="2">
        <v>-5748.433</v>
      </c>
      <c r="U52" s="2">
        <v>-159349.29999999999</v>
      </c>
      <c r="V52" s="2">
        <v>-190360.3</v>
      </c>
      <c r="W52" s="6">
        <f t="shared" si="17"/>
        <v>3.9490814337081068</v>
      </c>
      <c r="X52" s="6">
        <f t="shared" si="2"/>
        <v>25.804321075963351</v>
      </c>
      <c r="Y52" s="6">
        <f t="shared" si="3"/>
        <v>21.235855356821226</v>
      </c>
      <c r="Z52" s="6">
        <f t="shared" si="4"/>
        <v>4.5684706607378569</v>
      </c>
      <c r="AA52" s="6">
        <f t="shared" si="5"/>
        <v>1.3479529170620994</v>
      </c>
      <c r="AB52" s="6">
        <f t="shared" si="6"/>
        <v>0.33935494477021455</v>
      </c>
      <c r="AC52" s="6">
        <f t="shared" si="7"/>
        <v>0</v>
      </c>
      <c r="AD52" s="6">
        <f t="shared" si="8"/>
        <v>23.818545773665935</v>
      </c>
      <c r="AE52" s="6">
        <f t="shared" si="9"/>
        <v>7.1332922674247525</v>
      </c>
      <c r="AF52" s="6">
        <f t="shared" si="10"/>
        <v>3.981814298924975</v>
      </c>
      <c r="AG52" s="6">
        <f t="shared" si="11"/>
        <v>3.0763138266564609</v>
      </c>
      <c r="AH52" s="6">
        <f t="shared" si="12"/>
        <v>9.6271229098618818</v>
      </c>
      <c r="AI52" s="6">
        <f t="shared" si="13"/>
        <v>1.985780738052721</v>
      </c>
      <c r="AJ52" s="6">
        <f t="shared" si="14"/>
        <v>-1.4203215982012467</v>
      </c>
      <c r="AK52" s="6">
        <f t="shared" si="15"/>
        <v>-39.371991018813283</v>
      </c>
      <c r="AL52" s="6">
        <f t="shared" si="16"/>
        <v>-47.03418227716471</v>
      </c>
    </row>
    <row r="53" spans="1:38" x14ac:dyDescent="0.25">
      <c r="A53" s="4">
        <f t="shared" si="1"/>
        <v>2056</v>
      </c>
      <c r="B53" s="4">
        <v>56980</v>
      </c>
      <c r="C53" s="2">
        <v>421133.99550353189</v>
      </c>
      <c r="D53" s="2">
        <v>184338.06903058593</v>
      </c>
      <c r="E53" s="8">
        <v>1.7281719769128321</v>
      </c>
      <c r="F53" s="2">
        <v>130.98758050579156</v>
      </c>
      <c r="G53" s="2">
        <v>807.2023282117708</v>
      </c>
      <c r="H53" s="2">
        <v>108634.2</v>
      </c>
      <c r="I53" s="2">
        <v>89431.41</v>
      </c>
      <c r="J53" s="2">
        <v>19202.82</v>
      </c>
      <c r="K53" s="2">
        <v>5662.7280000000001</v>
      </c>
      <c r="L53" s="2">
        <v>1418.385</v>
      </c>
      <c r="M53" s="2">
        <v>0</v>
      </c>
      <c r="N53" s="2">
        <v>100346.3</v>
      </c>
      <c r="O53" s="2">
        <v>30079.97</v>
      </c>
      <c r="P53" s="2">
        <v>16780.32</v>
      </c>
      <c r="Q53" s="2">
        <v>12942.9</v>
      </c>
      <c r="R53" s="2">
        <v>40543.089999999997</v>
      </c>
      <c r="S53" s="2">
        <v>8287.9410000000007</v>
      </c>
      <c r="T53" s="2">
        <v>-6293.0609999999997</v>
      </c>
      <c r="U53" s="2">
        <v>-173930.3</v>
      </c>
      <c r="V53" s="2">
        <v>-204941.3</v>
      </c>
      <c r="W53" s="6">
        <f t="shared" si="17"/>
        <v>3.949224125866885</v>
      </c>
      <c r="X53" s="6">
        <f t="shared" si="2"/>
        <v>25.795637768475743</v>
      </c>
      <c r="Y53" s="6">
        <f t="shared" si="3"/>
        <v>21.235856272555413</v>
      </c>
      <c r="Z53" s="6">
        <f t="shared" si="4"/>
        <v>4.5597886195437658</v>
      </c>
      <c r="AA53" s="6">
        <f t="shared" si="5"/>
        <v>1.344638063053855</v>
      </c>
      <c r="AB53" s="6">
        <f t="shared" si="6"/>
        <v>0.33680135423503338</v>
      </c>
      <c r="AC53" s="6">
        <f t="shared" si="7"/>
        <v>0</v>
      </c>
      <c r="AD53" s="6">
        <f t="shared" si="8"/>
        <v>23.827641812677751</v>
      </c>
      <c r="AE53" s="6">
        <f t="shared" si="9"/>
        <v>7.1426126413838116</v>
      </c>
      <c r="AF53" s="6">
        <f t="shared" si="10"/>
        <v>3.9845560270992824</v>
      </c>
      <c r="AG53" s="6">
        <f t="shared" si="11"/>
        <v>3.0733448589266059</v>
      </c>
      <c r="AH53" s="6">
        <f t="shared" si="12"/>
        <v>9.6271235361857599</v>
      </c>
      <c r="AI53" s="6">
        <f t="shared" si="13"/>
        <v>1.9680056914166868</v>
      </c>
      <c r="AJ53" s="6">
        <f t="shared" si="14"/>
        <v>-1.4943132274267377</v>
      </c>
      <c r="AK53" s="6">
        <f t="shared" si="15"/>
        <v>-41.300465376118353</v>
      </c>
      <c r="AL53" s="6">
        <f t="shared" si="16"/>
        <v>-48.664154921751319</v>
      </c>
    </row>
    <row r="54" spans="1:38" x14ac:dyDescent="0.25">
      <c r="A54" s="4">
        <f t="shared" si="1"/>
        <v>2057</v>
      </c>
      <c r="B54" s="4">
        <v>57346</v>
      </c>
      <c r="C54" s="2">
        <v>438257.36205501063</v>
      </c>
      <c r="D54" s="2">
        <v>188071.89919642353</v>
      </c>
      <c r="E54" s="8">
        <v>1.743631746234132</v>
      </c>
      <c r="F54" s="2">
        <v>132.66411596091604</v>
      </c>
      <c r="G54" s="2">
        <v>813.57565024198266</v>
      </c>
      <c r="H54" s="2">
        <v>113014.1</v>
      </c>
      <c r="I54" s="2">
        <v>93067.7</v>
      </c>
      <c r="J54" s="2">
        <v>19946.38</v>
      </c>
      <c r="K54" s="2">
        <v>5879.009</v>
      </c>
      <c r="L54" s="2">
        <v>1464.646</v>
      </c>
      <c r="M54" s="2">
        <v>0</v>
      </c>
      <c r="N54" s="2">
        <v>104473.2</v>
      </c>
      <c r="O54" s="2">
        <v>31355.55</v>
      </c>
      <c r="P54" s="2">
        <v>17467.05</v>
      </c>
      <c r="Q54" s="2">
        <v>13458.99</v>
      </c>
      <c r="R54" s="2">
        <v>42191.58</v>
      </c>
      <c r="S54" s="2">
        <v>8540.9120000000003</v>
      </c>
      <c r="T54" s="2">
        <v>-6869.0990000000002</v>
      </c>
      <c r="U54" s="2">
        <v>-189340.3</v>
      </c>
      <c r="V54" s="2">
        <v>-220351.3</v>
      </c>
      <c r="W54" s="6">
        <f t="shared" si="17"/>
        <v>3.9493400517333672</v>
      </c>
      <c r="X54" s="6">
        <f t="shared" si="2"/>
        <v>25.787153801609001</v>
      </c>
      <c r="Y54" s="6">
        <f t="shared" si="3"/>
        <v>21.235855471680136</v>
      </c>
      <c r="Z54" s="6">
        <f t="shared" si="4"/>
        <v>4.5512937664002786</v>
      </c>
      <c r="AA54" s="6">
        <f t="shared" si="5"/>
        <v>1.3414512816015307</v>
      </c>
      <c r="AB54" s="6">
        <f t="shared" si="6"/>
        <v>0.33419769450813147</v>
      </c>
      <c r="AC54" s="6">
        <f t="shared" si="7"/>
        <v>0</v>
      </c>
      <c r="AD54" s="6">
        <f t="shared" si="8"/>
        <v>23.838321736369689</v>
      </c>
      <c r="AE54" s="6">
        <f t="shared" si="9"/>
        <v>7.1545974385854612</v>
      </c>
      <c r="AF54" s="6">
        <f t="shared" si="10"/>
        <v>3.9855690998768694</v>
      </c>
      <c r="AG54" s="6">
        <f t="shared" si="11"/>
        <v>3.0710242805483348</v>
      </c>
      <c r="AH54" s="6">
        <f t="shared" si="12"/>
        <v>9.6271240720661435</v>
      </c>
      <c r="AI54" s="6">
        <f t="shared" si="13"/>
        <v>1.9488348033564658</v>
      </c>
      <c r="AJ54" s="6">
        <f t="shared" si="14"/>
        <v>-1.5673664825139395</v>
      </c>
      <c r="AK54" s="6">
        <f t="shared" si="15"/>
        <v>-43.202993581710501</v>
      </c>
      <c r="AL54" s="6">
        <f t="shared" si="16"/>
        <v>-50.27897283157133</v>
      </c>
    </row>
    <row r="55" spans="1:38" x14ac:dyDescent="0.25">
      <c r="A55" s="4">
        <f t="shared" si="1"/>
        <v>2058</v>
      </c>
      <c r="B55" s="4">
        <v>57711</v>
      </c>
      <c r="C55" s="2">
        <v>456031.26507577294</v>
      </c>
      <c r="D55" s="2">
        <v>191862.05279054694</v>
      </c>
      <c r="E55" s="8">
        <v>1.7592124966930502</v>
      </c>
      <c r="F55" s="2">
        <v>134.36204034566663</v>
      </c>
      <c r="G55" s="2">
        <v>819.86849551914975</v>
      </c>
      <c r="H55" s="2">
        <v>117561.2</v>
      </c>
      <c r="I55" s="2">
        <v>96842.14</v>
      </c>
      <c r="J55" s="2">
        <v>20719.04</v>
      </c>
      <c r="K55" s="2">
        <v>6104.5290000000005</v>
      </c>
      <c r="L55" s="2">
        <v>1512.3130000000001</v>
      </c>
      <c r="M55" s="2">
        <v>0</v>
      </c>
      <c r="N55" s="2">
        <v>108762.2</v>
      </c>
      <c r="O55" s="2">
        <v>32693.88</v>
      </c>
      <c r="P55" s="2">
        <v>18171.8</v>
      </c>
      <c r="Q55" s="2">
        <v>13993.83</v>
      </c>
      <c r="R55" s="2">
        <v>43902.69</v>
      </c>
      <c r="S55" s="2">
        <v>8798.9809999999998</v>
      </c>
      <c r="T55" s="2">
        <v>-7477.8689999999997</v>
      </c>
      <c r="U55" s="2">
        <v>-205617.1</v>
      </c>
      <c r="V55" s="2">
        <v>-236628.1</v>
      </c>
      <c r="W55" s="6">
        <f t="shared" si="17"/>
        <v>3.949433374722656</v>
      </c>
      <c r="X55" s="6">
        <f t="shared" si="2"/>
        <v>25.779197393509047</v>
      </c>
      <c r="Y55" s="6">
        <f t="shared" si="3"/>
        <v>21.235855393359699</v>
      </c>
      <c r="Z55" s="6">
        <f t="shared" si="4"/>
        <v>4.5433376144851341</v>
      </c>
      <c r="AA55" s="6">
        <f t="shared" si="5"/>
        <v>1.3386207191267221</v>
      </c>
      <c r="AB55" s="6">
        <f t="shared" si="6"/>
        <v>0.33162485027177213</v>
      </c>
      <c r="AC55" s="6">
        <f t="shared" si="7"/>
        <v>0</v>
      </c>
      <c r="AD55" s="6">
        <f t="shared" si="8"/>
        <v>23.849724422278012</v>
      </c>
      <c r="AE55" s="6">
        <f t="shared" si="9"/>
        <v>7.1692189776873461</v>
      </c>
      <c r="AF55" s="6">
        <f t="shared" si="10"/>
        <v>3.9847706487801053</v>
      </c>
      <c r="AG55" s="6">
        <f t="shared" si="11"/>
        <v>3.0686119728380516</v>
      </c>
      <c r="AH55" s="6">
        <f t="shared" si="12"/>
        <v>9.6271228229725097</v>
      </c>
      <c r="AI55" s="6">
        <f t="shared" si="13"/>
        <v>1.9294688048500326</v>
      </c>
      <c r="AJ55" s="6">
        <f t="shared" si="14"/>
        <v>-1.6397711237534334</v>
      </c>
      <c r="AK55" s="6">
        <f t="shared" si="15"/>
        <v>-45.088377869406656</v>
      </c>
      <c r="AL55" s="6">
        <f t="shared" si="16"/>
        <v>-51.888569517417302</v>
      </c>
    </row>
    <row r="56" spans="1:38" x14ac:dyDescent="0.25">
      <c r="A56" s="4">
        <f t="shared" si="1"/>
        <v>2059</v>
      </c>
      <c r="B56" s="4">
        <v>58076</v>
      </c>
      <c r="C56" s="2">
        <v>474638.26363043173</v>
      </c>
      <c r="D56" s="2">
        <v>195775.00794434772</v>
      </c>
      <c r="E56" s="8">
        <v>1.7749975409675203</v>
      </c>
      <c r="F56" s="2">
        <v>136.08128420044082</v>
      </c>
      <c r="G56" s="2">
        <v>826.34917564272723</v>
      </c>
      <c r="H56" s="2">
        <v>122319</v>
      </c>
      <c r="I56" s="2">
        <v>100793.5</v>
      </c>
      <c r="J56" s="2">
        <v>21525.55</v>
      </c>
      <c r="K56" s="2">
        <v>6338.9650000000001</v>
      </c>
      <c r="L56" s="2">
        <v>1561.473</v>
      </c>
      <c r="M56" s="2">
        <v>0</v>
      </c>
      <c r="N56" s="2">
        <v>113260.2</v>
      </c>
      <c r="O56" s="2">
        <v>34115</v>
      </c>
      <c r="P56" s="2">
        <v>18900.11</v>
      </c>
      <c r="Q56" s="2">
        <v>14551.07</v>
      </c>
      <c r="R56" s="2">
        <v>45694.01</v>
      </c>
      <c r="S56" s="2">
        <v>9058.8539999999994</v>
      </c>
      <c r="T56" s="2">
        <v>-8120.8639999999996</v>
      </c>
      <c r="U56" s="2">
        <v>-222796.9</v>
      </c>
      <c r="V56" s="2">
        <v>-253807.9</v>
      </c>
      <c r="W56" s="6">
        <f t="shared" si="17"/>
        <v>3.9495080905235991</v>
      </c>
      <c r="X56" s="6">
        <f t="shared" si="2"/>
        <v>25.770994328270469</v>
      </c>
      <c r="Y56" s="6">
        <f t="shared" si="3"/>
        <v>21.235856382299804</v>
      </c>
      <c r="Z56" s="6">
        <f t="shared" si="4"/>
        <v>4.5351484803088846</v>
      </c>
      <c r="AA56" s="6">
        <f t="shared" si="5"/>
        <v>1.3355360251645698</v>
      </c>
      <c r="AB56" s="6">
        <f t="shared" si="6"/>
        <v>0.32898169398660448</v>
      </c>
      <c r="AC56" s="6">
        <f t="shared" si="7"/>
        <v>0</v>
      </c>
      <c r="AD56" s="6">
        <f t="shared" si="8"/>
        <v>23.862425067395737</v>
      </c>
      <c r="AE56" s="6">
        <f t="shared" si="9"/>
        <v>7.1875789657285223</v>
      </c>
      <c r="AF56" s="6">
        <f t="shared" si="10"/>
        <v>3.9820030217193403</v>
      </c>
      <c r="AG56" s="6">
        <f t="shared" si="11"/>
        <v>3.0657178560997602</v>
      </c>
      <c r="AH56" s="6">
        <f t="shared" si="12"/>
        <v>9.6271231169804707</v>
      </c>
      <c r="AI56" s="6">
        <f t="shared" si="13"/>
        <v>1.9085806379600081</v>
      </c>
      <c r="AJ56" s="6">
        <f t="shared" si="14"/>
        <v>-1.7109585598693238</v>
      </c>
      <c r="AK56" s="6">
        <f t="shared" si="15"/>
        <v>-46.940357967742074</v>
      </c>
      <c r="AL56" s="6">
        <f t="shared" si="16"/>
        <v>-53.473965216934722</v>
      </c>
    </row>
    <row r="57" spans="1:38" x14ac:dyDescent="0.25">
      <c r="A57" s="4">
        <f t="shared" si="1"/>
        <v>2060</v>
      </c>
      <c r="B57" s="4">
        <v>58441</v>
      </c>
      <c r="C57" s="2">
        <v>494090.59030933154</v>
      </c>
      <c r="D57" s="2">
        <v>199802.48664610705</v>
      </c>
      <c r="E57" s="8">
        <v>1.7909965866646129</v>
      </c>
      <c r="F57" s="2">
        <v>137.82220179100071</v>
      </c>
      <c r="G57" s="2">
        <v>832.92897093129159</v>
      </c>
      <c r="H57" s="2">
        <v>127291.3</v>
      </c>
      <c r="I57" s="2">
        <v>104924.4</v>
      </c>
      <c r="J57" s="2">
        <v>22366.94</v>
      </c>
      <c r="K57" s="2">
        <v>6582.9570000000003</v>
      </c>
      <c r="L57" s="2">
        <v>1612.174</v>
      </c>
      <c r="M57" s="2">
        <v>0</v>
      </c>
      <c r="N57" s="2">
        <v>117968.9</v>
      </c>
      <c r="O57" s="2">
        <v>35618.800000000003</v>
      </c>
      <c r="P57" s="2">
        <v>19651.91</v>
      </c>
      <c r="Q57" s="2">
        <v>15131.44</v>
      </c>
      <c r="R57" s="2">
        <v>47566.71</v>
      </c>
      <c r="S57" s="2">
        <v>9322.4470000000001</v>
      </c>
      <c r="T57" s="2">
        <v>-8799.5110000000004</v>
      </c>
      <c r="U57" s="2">
        <v>-240918.8</v>
      </c>
      <c r="V57" s="2">
        <v>-271929.8</v>
      </c>
      <c r="W57" s="6">
        <f t="shared" si="17"/>
        <v>3.949566174394707</v>
      </c>
      <c r="X57" s="6">
        <f t="shared" si="2"/>
        <v>25.762745232672355</v>
      </c>
      <c r="Y57" s="6">
        <f t="shared" si="3"/>
        <v>21.235862827161064</v>
      </c>
      <c r="Z57" s="6">
        <f t="shared" si="4"/>
        <v>4.5268905011926863</v>
      </c>
      <c r="AA57" s="6">
        <f t="shared" si="5"/>
        <v>1.3323380629205384</v>
      </c>
      <c r="AB57" s="6">
        <f t="shared" si="6"/>
        <v>0.32629117648054751</v>
      </c>
      <c r="AC57" s="6">
        <f t="shared" si="7"/>
        <v>0</v>
      </c>
      <c r="AD57" s="6">
        <f t="shared" si="8"/>
        <v>23.875965726476213</v>
      </c>
      <c r="AE57" s="6">
        <f t="shared" si="9"/>
        <v>7.2089614128656878</v>
      </c>
      <c r="AF57" s="6">
        <f t="shared" si="10"/>
        <v>3.9773900546652139</v>
      </c>
      <c r="AG57" s="6">
        <f t="shared" si="11"/>
        <v>3.0624829326392908</v>
      </c>
      <c r="AH57" s="6">
        <f t="shared" si="12"/>
        <v>9.6271232306246244</v>
      </c>
      <c r="AI57" s="6">
        <f t="shared" si="13"/>
        <v>1.8867890186217806</v>
      </c>
      <c r="AJ57" s="6">
        <f t="shared" si="14"/>
        <v>-1.7809509374568251</v>
      </c>
      <c r="AK57" s="6">
        <f t="shared" si="15"/>
        <v>-48.760046178813042</v>
      </c>
      <c r="AL57" s="6">
        <f t="shared" si="16"/>
        <v>-55.036425573244571</v>
      </c>
    </row>
    <row r="58" spans="1:38" x14ac:dyDescent="0.25">
      <c r="A58" s="4">
        <f t="shared" si="1"/>
        <v>2061</v>
      </c>
      <c r="B58" s="4">
        <v>58807</v>
      </c>
      <c r="C58" s="2">
        <v>514510.13882030582</v>
      </c>
      <c r="D58" s="2">
        <v>203980.10511454055</v>
      </c>
      <c r="E58" s="8">
        <v>1.8071311667448027</v>
      </c>
      <c r="F58" s="2">
        <v>139.58549195973887</v>
      </c>
      <c r="G58" s="2">
        <v>839.73385796677701</v>
      </c>
      <c r="H58" s="2">
        <v>132508.4</v>
      </c>
      <c r="I58" s="2">
        <v>109260.6</v>
      </c>
      <c r="J58" s="2">
        <v>23247.79</v>
      </c>
      <c r="K58" s="2">
        <v>6837.759</v>
      </c>
      <c r="L58" s="2">
        <v>1664.394</v>
      </c>
      <c r="M58" s="2">
        <v>0</v>
      </c>
      <c r="N58" s="2">
        <v>122912.8</v>
      </c>
      <c r="O58" s="2">
        <v>37212.050000000003</v>
      </c>
      <c r="P58" s="2">
        <v>20431.72</v>
      </c>
      <c r="Q58" s="2">
        <v>15736.51</v>
      </c>
      <c r="R58" s="2">
        <v>49532.53</v>
      </c>
      <c r="S58" s="2">
        <v>9595.6129999999994</v>
      </c>
      <c r="T58" s="2">
        <v>-9515.3639999999996</v>
      </c>
      <c r="U58" s="2">
        <v>-260029.8</v>
      </c>
      <c r="V58" s="2">
        <v>-291040.8</v>
      </c>
      <c r="W58" s="6">
        <f t="shared" si="17"/>
        <v>3.9496145589302287</v>
      </c>
      <c r="X58" s="6">
        <f t="shared" si="2"/>
        <v>25.75428354119936</v>
      </c>
      <c r="Y58" s="6">
        <f t="shared" si="3"/>
        <v>21.235849744480856</v>
      </c>
      <c r="Z58" s="6">
        <f t="shared" si="4"/>
        <v>4.5184318531222099</v>
      </c>
      <c r="AA58" s="6">
        <f t="shared" si="5"/>
        <v>1.3289843064468954</v>
      </c>
      <c r="AB58" s="6">
        <f t="shared" si="6"/>
        <v>0.3234910013272439</v>
      </c>
      <c r="AC58" s="6">
        <f t="shared" si="7"/>
        <v>0</v>
      </c>
      <c r="AD58" s="6">
        <f t="shared" si="8"/>
        <v>23.88928627953193</v>
      </c>
      <c r="AE58" s="6">
        <f t="shared" si="9"/>
        <v>7.2325202541822842</v>
      </c>
      <c r="AF58" s="6">
        <f t="shared" si="10"/>
        <v>3.9711015310304387</v>
      </c>
      <c r="AG58" s="6">
        <f t="shared" si="11"/>
        <v>3.0585422545960794</v>
      </c>
      <c r="AH58" s="6">
        <f t="shared" si="12"/>
        <v>9.6271241833194239</v>
      </c>
      <c r="AI58" s="6">
        <f t="shared" si="13"/>
        <v>1.8649997883426153</v>
      </c>
      <c r="AJ58" s="6">
        <f t="shared" si="14"/>
        <v>-1.8494026224278679</v>
      </c>
      <c r="AK58" s="6">
        <f t="shared" si="15"/>
        <v>-50.539295609647098</v>
      </c>
      <c r="AL58" s="6">
        <f t="shared" si="16"/>
        <v>-56.566582082777352</v>
      </c>
    </row>
    <row r="59" spans="1:38" x14ac:dyDescent="0.25">
      <c r="A59" s="4">
        <f t="shared" si="1"/>
        <v>2062</v>
      </c>
      <c r="B59" s="4">
        <v>59172</v>
      </c>
      <c r="C59" s="2">
        <v>535770.04866605427</v>
      </c>
      <c r="D59" s="2">
        <v>208243.92890498295</v>
      </c>
      <c r="E59" s="8">
        <v>1.8234035972702418</v>
      </c>
      <c r="F59" s="2">
        <v>141.37267033212669</v>
      </c>
      <c r="G59" s="2">
        <v>846.53163976686028</v>
      </c>
      <c r="H59" s="2">
        <v>137940.6</v>
      </c>
      <c r="I59" s="2">
        <v>113775.4</v>
      </c>
      <c r="J59" s="2">
        <v>24165.29</v>
      </c>
      <c r="K59" s="2">
        <v>7103.9949999999999</v>
      </c>
      <c r="L59" s="2">
        <v>1718.1320000000001</v>
      </c>
      <c r="M59" s="2">
        <v>0</v>
      </c>
      <c r="N59" s="2">
        <v>128067.5</v>
      </c>
      <c r="O59" s="2">
        <v>38889.910000000003</v>
      </c>
      <c r="P59" s="2">
        <v>21234.35</v>
      </c>
      <c r="Q59" s="2">
        <v>16364</v>
      </c>
      <c r="R59" s="2">
        <v>51579.24</v>
      </c>
      <c r="S59" s="2">
        <v>9873.134</v>
      </c>
      <c r="T59" s="2">
        <v>-10270.27</v>
      </c>
      <c r="U59" s="2">
        <v>-280173.2</v>
      </c>
      <c r="V59" s="2">
        <v>-311184.2</v>
      </c>
      <c r="W59" s="6">
        <f t="shared" si="17"/>
        <v>3.9496511553675773</v>
      </c>
      <c r="X59" s="6">
        <f t="shared" si="2"/>
        <v>25.746232052993772</v>
      </c>
      <c r="Y59" s="6">
        <f t="shared" si="3"/>
        <v>21.235864207653059</v>
      </c>
      <c r="Z59" s="6">
        <f t="shared" si="4"/>
        <v>4.5103846435921682</v>
      </c>
      <c r="AA59" s="6">
        <f t="shared" si="5"/>
        <v>1.3259410483447767</v>
      </c>
      <c r="AB59" s="6">
        <f t="shared" si="6"/>
        <v>0.32068459300361385</v>
      </c>
      <c r="AC59" s="6">
        <f t="shared" si="7"/>
        <v>0</v>
      </c>
      <c r="AD59" s="6">
        <f t="shared" si="8"/>
        <v>23.903445203564289</v>
      </c>
      <c r="AE59" s="6">
        <f t="shared" si="9"/>
        <v>7.2586943030553961</v>
      </c>
      <c r="AF59" s="6">
        <f t="shared" si="10"/>
        <v>3.963332786681284</v>
      </c>
      <c r="AG59" s="6">
        <f t="shared" si="11"/>
        <v>3.0542954091485037</v>
      </c>
      <c r="AH59" s="6">
        <f t="shared" si="12"/>
        <v>9.6271227046791044</v>
      </c>
      <c r="AI59" s="6">
        <f t="shared" si="13"/>
        <v>1.8427931954355905</v>
      </c>
      <c r="AJ59" s="6">
        <f t="shared" si="14"/>
        <v>-1.9169175331041068</v>
      </c>
      <c r="AK59" s="6">
        <f t="shared" si="15"/>
        <v>-52.293554053192715</v>
      </c>
      <c r="AL59" s="6">
        <f t="shared" si="16"/>
        <v>-58.081671563159972</v>
      </c>
    </row>
    <row r="60" spans="1:38" x14ac:dyDescent="0.25">
      <c r="A60" s="4">
        <f t="shared" si="1"/>
        <v>2063</v>
      </c>
      <c r="B60" s="4">
        <v>59537</v>
      </c>
      <c r="C60" s="2">
        <v>557864.17460515839</v>
      </c>
      <c r="D60" s="2">
        <v>212579.84447626397</v>
      </c>
      <c r="E60" s="8">
        <v>1.8398379722182578</v>
      </c>
      <c r="F60" s="2">
        <v>143.18285397171854</v>
      </c>
      <c r="G60" s="2">
        <v>853.28444120642678</v>
      </c>
      <c r="H60" s="2">
        <v>143586.9</v>
      </c>
      <c r="I60" s="2">
        <v>118467.2</v>
      </c>
      <c r="J60" s="2">
        <v>25119.63</v>
      </c>
      <c r="K60" s="2">
        <v>7381.8720000000003</v>
      </c>
      <c r="L60" s="2">
        <v>1773.5340000000001</v>
      </c>
      <c r="M60" s="2">
        <v>0</v>
      </c>
      <c r="N60" s="2">
        <v>133428.6</v>
      </c>
      <c r="O60" s="2">
        <v>40652.85</v>
      </c>
      <c r="P60" s="2">
        <v>22058.73</v>
      </c>
      <c r="Q60" s="2">
        <v>17010.77</v>
      </c>
      <c r="R60" s="2">
        <v>53706.27</v>
      </c>
      <c r="S60" s="2">
        <v>10158.24</v>
      </c>
      <c r="T60" s="2">
        <v>-11065.95</v>
      </c>
      <c r="U60" s="2">
        <v>-301397.40000000002</v>
      </c>
      <c r="V60" s="2">
        <v>-332408.40000000002</v>
      </c>
      <c r="W60" s="6">
        <f t="shared" si="17"/>
        <v>3.9496818396620377</v>
      </c>
      <c r="X60" s="6">
        <f t="shared" si="2"/>
        <v>25.738684528653778</v>
      </c>
      <c r="Y60" s="6">
        <f t="shared" si="3"/>
        <v>21.235850121375506</v>
      </c>
      <c r="Z60" s="6">
        <f t="shared" si="4"/>
        <v>4.5028218594210703</v>
      </c>
      <c r="AA60" s="6">
        <f t="shared" si="5"/>
        <v>1.3232382246493415</v>
      </c>
      <c r="AB60" s="6">
        <f t="shared" si="6"/>
        <v>0.31791501959330171</v>
      </c>
      <c r="AC60" s="6">
        <f t="shared" si="7"/>
        <v>0</v>
      </c>
      <c r="AD60" s="6">
        <f t="shared" si="8"/>
        <v>23.917757417284818</v>
      </c>
      <c r="AE60" s="6">
        <f t="shared" si="9"/>
        <v>7.2872308082470107</v>
      </c>
      <c r="AF60" s="6">
        <f t="shared" si="10"/>
        <v>3.9541399150810483</v>
      </c>
      <c r="AG60" s="6">
        <f t="shared" si="11"/>
        <v>3.0492673260547294</v>
      </c>
      <c r="AH60" s="6">
        <f t="shared" si="12"/>
        <v>9.6271229530040863</v>
      </c>
      <c r="AI60" s="6">
        <f t="shared" si="13"/>
        <v>1.8209163560627881</v>
      </c>
      <c r="AJ60" s="6">
        <f t="shared" si="14"/>
        <v>-1.9836280054786075</v>
      </c>
      <c r="AK60" s="6">
        <f t="shared" si="15"/>
        <v>-54.027021938327763</v>
      </c>
      <c r="AL60" s="6">
        <f t="shared" si="16"/>
        <v>-59.58590193307716</v>
      </c>
    </row>
    <row r="61" spans="1:38" x14ac:dyDescent="0.25">
      <c r="A61" s="4">
        <f t="shared" si="1"/>
        <v>2064</v>
      </c>
      <c r="B61" s="4">
        <v>59902</v>
      </c>
      <c r="C61" s="2">
        <v>580820.81452930428</v>
      </c>
      <c r="D61" s="2">
        <v>216987.9363830685</v>
      </c>
      <c r="E61" s="8">
        <v>1.8563797579753092</v>
      </c>
      <c r="F61" s="2">
        <v>145.01541739749325</v>
      </c>
      <c r="G61" s="2">
        <v>859.9709569384512</v>
      </c>
      <c r="H61" s="2">
        <v>149453.4</v>
      </c>
      <c r="I61" s="2">
        <v>123342.3</v>
      </c>
      <c r="J61" s="2">
        <v>26111.119999999999</v>
      </c>
      <c r="K61" s="2">
        <v>7670.866</v>
      </c>
      <c r="L61" s="2">
        <v>1830.655</v>
      </c>
      <c r="M61" s="2">
        <v>0</v>
      </c>
      <c r="N61" s="2">
        <v>139008.20000000001</v>
      </c>
      <c r="O61" s="2">
        <v>42506.87</v>
      </c>
      <c r="P61" s="2">
        <v>22906.26</v>
      </c>
      <c r="Q61" s="2">
        <v>17678.689999999999</v>
      </c>
      <c r="R61" s="2">
        <v>55916.34</v>
      </c>
      <c r="S61" s="2">
        <v>10445.23</v>
      </c>
      <c r="T61" s="2">
        <v>-11904.31</v>
      </c>
      <c r="U61" s="2">
        <v>-323746.90000000002</v>
      </c>
      <c r="V61" s="2">
        <v>-354757.9</v>
      </c>
      <c r="W61" s="6">
        <f t="shared" si="17"/>
        <v>3.9497056046269807</v>
      </c>
      <c r="X61" s="6">
        <f t="shared" si="2"/>
        <v>25.731412556403761</v>
      </c>
      <c r="Y61" s="6">
        <f t="shared" si="3"/>
        <v>21.235860856666491</v>
      </c>
      <c r="Z61" s="6">
        <f t="shared" si="4"/>
        <v>4.495555143140038</v>
      </c>
      <c r="AA61" s="6">
        <f t="shared" si="5"/>
        <v>1.3206940605626281</v>
      </c>
      <c r="AB61" s="6">
        <f t="shared" si="6"/>
        <v>0.31518412463980966</v>
      </c>
      <c r="AC61" s="6">
        <f t="shared" si="7"/>
        <v>0</v>
      </c>
      <c r="AD61" s="6">
        <f t="shared" si="8"/>
        <v>23.933061027203703</v>
      </c>
      <c r="AE61" s="6">
        <f t="shared" si="9"/>
        <v>7.3184136891594456</v>
      </c>
      <c r="AF61" s="6">
        <f t="shared" si="10"/>
        <v>3.9437739535149365</v>
      </c>
      <c r="AG61" s="6">
        <f t="shared" si="11"/>
        <v>3.0437425033272549</v>
      </c>
      <c r="AH61" s="6">
        <f t="shared" si="12"/>
        <v>9.627123994396527</v>
      </c>
      <c r="AI61" s="6">
        <f t="shared" si="13"/>
        <v>1.7983566943042129</v>
      </c>
      <c r="AJ61" s="6">
        <f t="shared" si="14"/>
        <v>-2.0495666997828277</v>
      </c>
      <c r="AK61" s="6">
        <f t="shared" si="15"/>
        <v>-55.739548566688974</v>
      </c>
      <c r="AL61" s="6">
        <f t="shared" si="16"/>
        <v>-61.078716727377426</v>
      </c>
    </row>
    <row r="62" spans="1:38" x14ac:dyDescent="0.25">
      <c r="A62" s="4">
        <f t="shared" si="1"/>
        <v>2065</v>
      </c>
      <c r="B62" s="4">
        <v>60268</v>
      </c>
      <c r="C62" s="2">
        <v>604772.24496538623</v>
      </c>
      <c r="D62" s="2">
        <v>221505.73832685893</v>
      </c>
      <c r="E62" s="8">
        <v>1.8730037265450923</v>
      </c>
      <c r="F62" s="2">
        <v>146.87135638653149</v>
      </c>
      <c r="G62" s="2">
        <v>866.72312644142551</v>
      </c>
      <c r="H62" s="2">
        <v>155572.5</v>
      </c>
      <c r="I62" s="2">
        <v>128428.6</v>
      </c>
      <c r="J62" s="2">
        <v>27143.94</v>
      </c>
      <c r="K62" s="2">
        <v>7971.5590000000002</v>
      </c>
      <c r="L62" s="2">
        <v>1889.5150000000001</v>
      </c>
      <c r="M62" s="2">
        <v>0</v>
      </c>
      <c r="N62" s="2">
        <v>144842.29999999999</v>
      </c>
      <c r="O62" s="2">
        <v>44458.39</v>
      </c>
      <c r="P62" s="2">
        <v>23782.53</v>
      </c>
      <c r="Q62" s="2">
        <v>18379.18</v>
      </c>
      <c r="R62" s="2">
        <v>58222.17</v>
      </c>
      <c r="S62" s="2">
        <v>10730.23</v>
      </c>
      <c r="T62" s="2">
        <v>-12787.12</v>
      </c>
      <c r="U62" s="2">
        <v>-347264.3</v>
      </c>
      <c r="V62" s="2">
        <v>-378275.3</v>
      </c>
      <c r="W62" s="6">
        <f t="shared" si="17"/>
        <v>3.9497273950731264</v>
      </c>
      <c r="X62" s="6">
        <f t="shared" si="2"/>
        <v>25.724146783373648</v>
      </c>
      <c r="Y62" s="6">
        <f t="shared" si="3"/>
        <v>21.235862106626691</v>
      </c>
      <c r="Z62" s="6">
        <f t="shared" si="4"/>
        <v>4.4882912908070987</v>
      </c>
      <c r="AA62" s="6">
        <f t="shared" si="5"/>
        <v>1.318109266151301</v>
      </c>
      <c r="AB62" s="6">
        <f t="shared" si="6"/>
        <v>0.31243414619798654</v>
      </c>
      <c r="AC62" s="6">
        <f t="shared" si="7"/>
        <v>0</v>
      </c>
      <c r="AD62" s="6">
        <f t="shared" si="8"/>
        <v>23.949892080164812</v>
      </c>
      <c r="AE62" s="6">
        <f t="shared" si="9"/>
        <v>7.351261631152493</v>
      </c>
      <c r="AF62" s="6">
        <f t="shared" si="10"/>
        <v>3.9324770933165389</v>
      </c>
      <c r="AG62" s="6">
        <f t="shared" si="11"/>
        <v>3.0390250467019895</v>
      </c>
      <c r="AH62" s="6">
        <f t="shared" si="12"/>
        <v>9.6271233484486896</v>
      </c>
      <c r="AI62" s="6">
        <f t="shared" si="13"/>
        <v>1.7742596637539374</v>
      </c>
      <c r="AJ62" s="6">
        <f t="shared" si="14"/>
        <v>-2.1143695178557449</v>
      </c>
      <c r="AK62" s="6">
        <f t="shared" si="15"/>
        <v>-57.420674128303531</v>
      </c>
      <c r="AL62" s="6">
        <f t="shared" si="16"/>
        <v>-62.548389604362605</v>
      </c>
    </row>
    <row r="63" spans="1:38" x14ac:dyDescent="0.25">
      <c r="A63" s="4">
        <f t="shared" si="1"/>
        <v>2066</v>
      </c>
      <c r="B63" s="4">
        <v>60633</v>
      </c>
      <c r="C63" s="2">
        <v>629710.08974390419</v>
      </c>
      <c r="D63" s="2">
        <v>226117.34498813062</v>
      </c>
      <c r="E63" s="8">
        <v>1.8897474497206854</v>
      </c>
      <c r="F63" s="2">
        <v>148.75199463703552</v>
      </c>
      <c r="G63" s="2">
        <v>873.4880246995466</v>
      </c>
      <c r="H63" s="2">
        <v>161942.79999999999</v>
      </c>
      <c r="I63" s="2">
        <v>133724.29999999999</v>
      </c>
      <c r="J63" s="2">
        <v>28218.47</v>
      </c>
      <c r="K63" s="2">
        <v>8284.5910000000003</v>
      </c>
      <c r="L63" s="2">
        <v>1950.078</v>
      </c>
      <c r="M63" s="2">
        <v>0</v>
      </c>
      <c r="N63" s="2">
        <v>150927.9</v>
      </c>
      <c r="O63" s="2">
        <v>46503.8</v>
      </c>
      <c r="P63" s="2">
        <v>24687.35</v>
      </c>
      <c r="Q63" s="2">
        <v>19113.78</v>
      </c>
      <c r="R63" s="2">
        <v>60622.97</v>
      </c>
      <c r="S63" s="2">
        <v>11014.9</v>
      </c>
      <c r="T63" s="2">
        <v>-13716.04</v>
      </c>
      <c r="U63" s="2">
        <v>-371995.2</v>
      </c>
      <c r="V63" s="2">
        <v>-403006.2</v>
      </c>
      <c r="W63" s="6">
        <f t="shared" si="17"/>
        <v>3.9497408746018525</v>
      </c>
      <c r="X63" s="6">
        <f t="shared" si="2"/>
        <v>25.717040688654084</v>
      </c>
      <c r="Y63" s="6">
        <f t="shared" si="3"/>
        <v>21.235851573282574</v>
      </c>
      <c r="Z63" s="6">
        <f t="shared" si="4"/>
        <v>4.4811843512744298</v>
      </c>
      <c r="AA63" s="6">
        <f t="shared" si="5"/>
        <v>1.3156198598261699</v>
      </c>
      <c r="AB63" s="6">
        <f t="shared" si="6"/>
        <v>0.30967869687352068</v>
      </c>
      <c r="AC63" s="6">
        <f t="shared" si="7"/>
        <v>0</v>
      </c>
      <c r="AD63" s="6">
        <f t="shared" si="8"/>
        <v>23.967838924318432</v>
      </c>
      <c r="AE63" s="6">
        <f t="shared" si="9"/>
        <v>7.3849539268002768</v>
      </c>
      <c r="AF63" s="6">
        <f t="shared" si="10"/>
        <v>3.9204310685318795</v>
      </c>
      <c r="AG63" s="6">
        <f t="shared" si="11"/>
        <v>3.0353301163990167</v>
      </c>
      <c r="AH63" s="6">
        <f t="shared" si="12"/>
        <v>9.6271238125872589</v>
      </c>
      <c r="AI63" s="6">
        <f t="shared" si="13"/>
        <v>1.7492017643356537</v>
      </c>
      <c r="AJ63" s="6">
        <f t="shared" si="14"/>
        <v>-2.178151537253938</v>
      </c>
      <c r="AK63" s="6">
        <f t="shared" si="15"/>
        <v>-59.074041540494633</v>
      </c>
      <c r="AL63" s="6">
        <f t="shared" si="16"/>
        <v>-63.998688692426377</v>
      </c>
    </row>
    <row r="64" spans="1:38" x14ac:dyDescent="0.25">
      <c r="A64" s="4">
        <f t="shared" si="1"/>
        <v>2067</v>
      </c>
      <c r="B64" s="4">
        <v>60998</v>
      </c>
      <c r="C64" s="2">
        <v>655595.38164543582</v>
      </c>
      <c r="D64" s="2">
        <v>230796.32285369476</v>
      </c>
      <c r="E64" s="8">
        <v>1.9065827545814118</v>
      </c>
      <c r="F64" s="2">
        <v>150.65735006560601</v>
      </c>
      <c r="G64" s="2">
        <v>880.1839163591485</v>
      </c>
      <c r="H64" s="2">
        <v>168555.5</v>
      </c>
      <c r="I64" s="2">
        <v>139221.29999999999</v>
      </c>
      <c r="J64" s="2">
        <v>29334.17</v>
      </c>
      <c r="K64" s="2">
        <v>8610.3940000000002</v>
      </c>
      <c r="L64" s="2">
        <v>2012.43</v>
      </c>
      <c r="M64" s="2">
        <v>0</v>
      </c>
      <c r="N64" s="2">
        <v>157251.29999999999</v>
      </c>
      <c r="O64" s="2">
        <v>48644.14</v>
      </c>
      <c r="P64" s="2">
        <v>25619.73</v>
      </c>
      <c r="Q64" s="2">
        <v>19872.439999999999</v>
      </c>
      <c r="R64" s="2">
        <v>63114.98</v>
      </c>
      <c r="S64" s="2">
        <v>11304.18</v>
      </c>
      <c r="T64" s="2">
        <v>-14692.9</v>
      </c>
      <c r="U64" s="2">
        <v>-397992.3</v>
      </c>
      <c r="V64" s="2">
        <v>-429003.3</v>
      </c>
      <c r="W64" s="6">
        <f t="shared" si="17"/>
        <v>3.9497552656593418</v>
      </c>
      <c r="X64" s="6">
        <f t="shared" si="2"/>
        <v>25.710293989099437</v>
      </c>
      <c r="Y64" s="6">
        <f t="shared" si="3"/>
        <v>21.235857343988236</v>
      </c>
      <c r="Z64" s="6">
        <f t="shared" si="4"/>
        <v>4.4744320691180119</v>
      </c>
      <c r="AA64" s="6">
        <f t="shared" si="5"/>
        <v>1.3133701427836995</v>
      </c>
      <c r="AB64" s="6">
        <f t="shared" si="6"/>
        <v>0.30696219899370464</v>
      </c>
      <c r="AC64" s="6">
        <f t="shared" si="7"/>
        <v>0</v>
      </c>
      <c r="AD64" s="6">
        <f t="shared" si="8"/>
        <v>23.986029249523579</v>
      </c>
      <c r="AE64" s="6">
        <f t="shared" si="9"/>
        <v>7.4198417746493677</v>
      </c>
      <c r="AF64" s="6">
        <f t="shared" si="10"/>
        <v>3.9078569979701081</v>
      </c>
      <c r="AG64" s="6">
        <f t="shared" si="11"/>
        <v>3.0312050017990462</v>
      </c>
      <c r="AH64" s="6">
        <f t="shared" si="12"/>
        <v>9.6271239497739991</v>
      </c>
      <c r="AI64" s="6">
        <f t="shared" si="13"/>
        <v>1.7242616889137292</v>
      </c>
      <c r="AJ64" s="6">
        <f t="shared" si="14"/>
        <v>-2.2411536766966318</v>
      </c>
      <c r="AK64" s="6">
        <f t="shared" si="15"/>
        <v>-60.707001779223226</v>
      </c>
      <c r="AL64" s="6">
        <f t="shared" si="16"/>
        <v>-65.437205936880275</v>
      </c>
    </row>
    <row r="65" spans="1:38" x14ac:dyDescent="0.25">
      <c r="A65" s="4">
        <f t="shared" si="1"/>
        <v>2068</v>
      </c>
      <c r="B65" s="4">
        <v>61363</v>
      </c>
      <c r="C65" s="2">
        <v>682406.83677699917</v>
      </c>
      <c r="D65" s="2">
        <v>235524.52478840071</v>
      </c>
      <c r="E65" s="8">
        <v>1.9234830578299631</v>
      </c>
      <c r="F65" s="2">
        <v>152.587060508832</v>
      </c>
      <c r="G65" s="2">
        <v>886.76376387245523</v>
      </c>
      <c r="H65" s="2">
        <v>175405.3</v>
      </c>
      <c r="I65" s="2">
        <v>144914.9</v>
      </c>
      <c r="J65" s="2">
        <v>30490.37</v>
      </c>
      <c r="K65" s="2">
        <v>8948.768</v>
      </c>
      <c r="L65" s="2">
        <v>2076.672</v>
      </c>
      <c r="M65" s="2">
        <v>0</v>
      </c>
      <c r="N65" s="2">
        <v>163807.9</v>
      </c>
      <c r="O65" s="2">
        <v>50869.83</v>
      </c>
      <c r="P65" s="2">
        <v>26590</v>
      </c>
      <c r="Q65" s="2">
        <v>20651.88</v>
      </c>
      <c r="R65" s="2">
        <v>65696.149999999994</v>
      </c>
      <c r="S65" s="2">
        <v>11597.44</v>
      </c>
      <c r="T65" s="2">
        <v>-15719.76</v>
      </c>
      <c r="U65" s="2">
        <v>-425309.5</v>
      </c>
      <c r="V65" s="2">
        <v>-456320.5</v>
      </c>
      <c r="W65" s="6">
        <f t="shared" si="17"/>
        <v>3.9497648572598014</v>
      </c>
      <c r="X65" s="6">
        <f t="shared" si="2"/>
        <v>25.703918915648256</v>
      </c>
      <c r="Y65" s="6">
        <f t="shared" si="3"/>
        <v>21.235851136021974</v>
      </c>
      <c r="Z65" s="6">
        <f t="shared" si="4"/>
        <v>4.4680633834217902</v>
      </c>
      <c r="AA65" s="6">
        <f t="shared" si="5"/>
        <v>1.3113538021197069</v>
      </c>
      <c r="AB65" s="6">
        <f t="shared" si="6"/>
        <v>0.30431582570422383</v>
      </c>
      <c r="AC65" s="6">
        <f t="shared" si="7"/>
        <v>0</v>
      </c>
      <c r="AD65" s="6">
        <f t="shared" si="8"/>
        <v>24.004434183816667</v>
      </c>
      <c r="AE65" s="6">
        <f t="shared" si="9"/>
        <v>7.4544725021011971</v>
      </c>
      <c r="AF65" s="6">
        <f t="shared" si="10"/>
        <v>3.8965025798370236</v>
      </c>
      <c r="AG65" s="6">
        <f t="shared" si="11"/>
        <v>3.0263295862536528</v>
      </c>
      <c r="AH65" s="6">
        <f t="shared" si="12"/>
        <v>9.6271236540188063</v>
      </c>
      <c r="AI65" s="6">
        <f t="shared" si="13"/>
        <v>1.6994905934375739</v>
      </c>
      <c r="AJ65" s="6">
        <f t="shared" si="14"/>
        <v>-2.3035759832425291</v>
      </c>
      <c r="AK65" s="6">
        <f t="shared" si="15"/>
        <v>-62.324917787859896</v>
      </c>
      <c r="AL65" s="6">
        <f t="shared" si="16"/>
        <v>-66.869274369406568</v>
      </c>
    </row>
    <row r="66" spans="1:38" x14ac:dyDescent="0.25">
      <c r="A66" s="4">
        <f t="shared" si="1"/>
        <v>2069</v>
      </c>
      <c r="B66" s="4">
        <v>61729</v>
      </c>
      <c r="C66" s="2">
        <v>710319.92219964077</v>
      </c>
      <c r="D66" s="2">
        <v>240351.42557431801</v>
      </c>
      <c r="E66" s="8">
        <v>1.9404292136162056</v>
      </c>
      <c r="F66" s="2">
        <v>154.54150572803616</v>
      </c>
      <c r="G66" s="2">
        <v>893.39668895413877</v>
      </c>
      <c r="H66" s="2">
        <v>182534.3</v>
      </c>
      <c r="I66" s="2">
        <v>150842.5</v>
      </c>
      <c r="J66" s="2">
        <v>31691.82</v>
      </c>
      <c r="K66" s="2">
        <v>9299.6550000000007</v>
      </c>
      <c r="L66" s="2">
        <v>2142.8760000000002</v>
      </c>
      <c r="M66" s="2">
        <v>0</v>
      </c>
      <c r="N66" s="2">
        <v>170643.7</v>
      </c>
      <c r="O66" s="2">
        <v>53188.87</v>
      </c>
      <c r="P66" s="2">
        <v>27606.48</v>
      </c>
      <c r="Q66" s="2">
        <v>21464.98</v>
      </c>
      <c r="R66" s="2">
        <v>68383.38</v>
      </c>
      <c r="S66" s="2">
        <v>11890.62</v>
      </c>
      <c r="T66" s="2">
        <v>-16798.759999999998</v>
      </c>
      <c r="U66" s="2">
        <v>-453998.9</v>
      </c>
      <c r="V66" s="2">
        <v>-485009.9</v>
      </c>
      <c r="W66" s="6">
        <f t="shared" si="17"/>
        <v>3.9497730476276685</v>
      </c>
      <c r="X66" s="6">
        <f t="shared" si="2"/>
        <v>25.697477192354089</v>
      </c>
      <c r="Y66" s="6">
        <f t="shared" si="3"/>
        <v>21.235853773168504</v>
      </c>
      <c r="Z66" s="6">
        <f t="shared" si="4"/>
        <v>4.4616262348182847</v>
      </c>
      <c r="AA66" s="6">
        <f t="shared" si="5"/>
        <v>1.309220635569653</v>
      </c>
      <c r="AB66" s="6">
        <f t="shared" si="6"/>
        <v>0.30167758682090418</v>
      </c>
      <c r="AC66" s="6">
        <f t="shared" si="7"/>
        <v>0</v>
      </c>
      <c r="AD66" s="6">
        <f t="shared" si="8"/>
        <v>24.023499083563546</v>
      </c>
      <c r="AE66" s="6">
        <f t="shared" si="9"/>
        <v>7.4880160808795209</v>
      </c>
      <c r="AF66" s="6">
        <f t="shared" si="10"/>
        <v>3.8864853902043577</v>
      </c>
      <c r="AG66" s="6">
        <f t="shared" si="11"/>
        <v>3.0218749790277042</v>
      </c>
      <c r="AH66" s="6">
        <f t="shared" si="12"/>
        <v>9.6271240412683134</v>
      </c>
      <c r="AI66" s="6">
        <f t="shared" si="13"/>
        <v>1.673980924423242</v>
      </c>
      <c r="AJ66" s="6">
        <f t="shared" si="14"/>
        <v>-2.3649568982916094</v>
      </c>
      <c r="AK66" s="6">
        <f t="shared" si="15"/>
        <v>-63.914707417202386</v>
      </c>
      <c r="AL66" s="6">
        <f t="shared" si="16"/>
        <v>-68.280486699299459</v>
      </c>
    </row>
    <row r="67" spans="1:38" x14ac:dyDescent="0.25">
      <c r="A67" s="4">
        <f t="shared" si="1"/>
        <v>2070</v>
      </c>
      <c r="B67" s="4">
        <v>62094</v>
      </c>
      <c r="C67" s="2">
        <v>739385.1544331297</v>
      </c>
      <c r="D67" s="2">
        <v>245280.63294322841</v>
      </c>
      <c r="E67" s="8">
        <v>1.9573960113696642</v>
      </c>
      <c r="F67" s="2">
        <v>156.52069310931714</v>
      </c>
      <c r="G67" s="2">
        <v>900.11130884470083</v>
      </c>
      <c r="H67" s="2">
        <v>189955.20000000001</v>
      </c>
      <c r="I67" s="2">
        <v>157014.79999999999</v>
      </c>
      <c r="J67" s="2">
        <v>32940.47</v>
      </c>
      <c r="K67" s="2">
        <v>9663.61</v>
      </c>
      <c r="L67" s="2">
        <v>2211.0700000000002</v>
      </c>
      <c r="M67" s="2">
        <v>0</v>
      </c>
      <c r="N67" s="2">
        <v>177757.2</v>
      </c>
      <c r="O67" s="2">
        <v>55595.32</v>
      </c>
      <c r="P67" s="2">
        <v>28672.75</v>
      </c>
      <c r="Q67" s="2">
        <v>22307.64</v>
      </c>
      <c r="R67" s="2">
        <v>71181.52</v>
      </c>
      <c r="S67" s="2">
        <v>12197.99</v>
      </c>
      <c r="T67" s="2">
        <v>-17931.95</v>
      </c>
      <c r="U67" s="2">
        <v>-484128.8</v>
      </c>
      <c r="V67" s="2">
        <v>-515139.8</v>
      </c>
      <c r="W67" s="6">
        <f t="shared" si="17"/>
        <v>3.9497782924143645</v>
      </c>
      <c r="X67" s="6">
        <f t="shared" si="2"/>
        <v>25.690967537160585</v>
      </c>
      <c r="Y67" s="6">
        <f t="shared" si="3"/>
        <v>21.235860506339186</v>
      </c>
      <c r="Z67" s="6">
        <f t="shared" si="4"/>
        <v>4.4551164981469951</v>
      </c>
      <c r="AA67" s="6">
        <f t="shared" si="5"/>
        <v>1.3069791761519578</v>
      </c>
      <c r="AB67" s="6">
        <f t="shared" si="6"/>
        <v>0.29904170874179625</v>
      </c>
      <c r="AC67" s="6">
        <f t="shared" si="7"/>
        <v>0</v>
      </c>
      <c r="AD67" s="6">
        <f t="shared" si="8"/>
        <v>24.041218427800668</v>
      </c>
      <c r="AE67" s="6">
        <f t="shared" si="9"/>
        <v>7.5191285173454299</v>
      </c>
      <c r="AF67" s="6">
        <f t="shared" si="10"/>
        <v>3.877918000934542</v>
      </c>
      <c r="AG67" s="6">
        <f t="shared" si="11"/>
        <v>3.0170527317528815</v>
      </c>
      <c r="AH67" s="6">
        <f t="shared" si="12"/>
        <v>9.6271232351930713</v>
      </c>
      <c r="AI67" s="6">
        <f t="shared" si="13"/>
        <v>1.6497477568848309</v>
      </c>
      <c r="AJ67" s="6">
        <f t="shared" si="14"/>
        <v>-2.4252515610416916</v>
      </c>
      <c r="AK67" s="6">
        <f t="shared" si="15"/>
        <v>-65.477214019961067</v>
      </c>
      <c r="AL67" s="6">
        <f t="shared" si="16"/>
        <v>-69.671374507775496</v>
      </c>
    </row>
    <row r="68" spans="1:38" x14ac:dyDescent="0.25">
      <c r="A68" s="4">
        <f t="shared" si="1"/>
        <v>2071</v>
      </c>
      <c r="B68" s="4">
        <v>62459</v>
      </c>
      <c r="C68" s="2">
        <v>769591.41560717626</v>
      </c>
      <c r="D68" s="2">
        <v>250295.20941669814</v>
      </c>
      <c r="E68" s="8">
        <v>1.9743523478745804</v>
      </c>
      <c r="F68" s="2">
        <v>158.5248671496237</v>
      </c>
      <c r="G68" s="2">
        <v>906.86265556293893</v>
      </c>
      <c r="H68" s="2">
        <v>197665.9</v>
      </c>
      <c r="I68" s="2">
        <v>163429.29999999999</v>
      </c>
      <c r="J68" s="2">
        <v>34236.61</v>
      </c>
      <c r="K68" s="2">
        <v>10041.26</v>
      </c>
      <c r="L68" s="2">
        <v>2281.2579999999998</v>
      </c>
      <c r="M68" s="2">
        <v>0</v>
      </c>
      <c r="N68" s="2">
        <v>185137.8</v>
      </c>
      <c r="O68" s="2">
        <v>58079.03</v>
      </c>
      <c r="P68" s="2">
        <v>29790.11</v>
      </c>
      <c r="Q68" s="2">
        <v>23179.13</v>
      </c>
      <c r="R68" s="2">
        <v>74089.509999999995</v>
      </c>
      <c r="S68" s="2">
        <v>12528.14</v>
      </c>
      <c r="T68" s="2">
        <v>-19122.04</v>
      </c>
      <c r="U68" s="2">
        <v>-515779</v>
      </c>
      <c r="V68" s="2">
        <v>-546790</v>
      </c>
      <c r="W68" s="6">
        <f t="shared" si="17"/>
        <v>3.9497836113034381</v>
      </c>
      <c r="X68" s="6">
        <f t="shared" si="2"/>
        <v>25.684525059839665</v>
      </c>
      <c r="Y68" s="6">
        <f t="shared" si="3"/>
        <v>21.235852776640048</v>
      </c>
      <c r="Z68" s="6">
        <f t="shared" si="4"/>
        <v>4.4486735825904073</v>
      </c>
      <c r="AA68" s="6">
        <f t="shared" si="5"/>
        <v>1.3047520796574705</v>
      </c>
      <c r="AB68" s="6">
        <f t="shared" si="6"/>
        <v>0.29642456422154612</v>
      </c>
      <c r="AC68" s="6">
        <f t="shared" si="7"/>
        <v>0</v>
      </c>
      <c r="AD68" s="6">
        <f t="shared" si="8"/>
        <v>24.056635280154968</v>
      </c>
      <c r="AE68" s="6">
        <f t="shared" si="9"/>
        <v>7.5467356862573647</v>
      </c>
      <c r="AF68" s="6">
        <f t="shared" si="10"/>
        <v>3.8708994663742211</v>
      </c>
      <c r="AG68" s="6">
        <f t="shared" si="11"/>
        <v>3.0118748117418397</v>
      </c>
      <c r="AH68" s="6">
        <f t="shared" si="12"/>
        <v>9.6271227169999527</v>
      </c>
      <c r="AI68" s="6">
        <f t="shared" si="13"/>
        <v>1.6278949772478697</v>
      </c>
      <c r="AJ68" s="6">
        <f t="shared" si="14"/>
        <v>-2.4847002724053895</v>
      </c>
      <c r="AK68" s="6">
        <f t="shared" si="15"/>
        <v>-67.019848394887745</v>
      </c>
      <c r="AL68" s="6">
        <f t="shared" si="16"/>
        <v>-71.049389183818406</v>
      </c>
    </row>
    <row r="69" spans="1:38" x14ac:dyDescent="0.25">
      <c r="A69" s="4">
        <f t="shared" si="1"/>
        <v>2072</v>
      </c>
      <c r="B69" s="4">
        <v>62824</v>
      </c>
      <c r="C69" s="2">
        <v>800856.63040413463</v>
      </c>
      <c r="D69" s="2">
        <v>255356.38902091107</v>
      </c>
      <c r="E69" s="8">
        <v>1.9913263809772219</v>
      </c>
      <c r="F69" s="2">
        <v>160.55445663767608</v>
      </c>
      <c r="G69" s="2">
        <v>913.48516459032646</v>
      </c>
      <c r="H69" s="2">
        <v>205646.7</v>
      </c>
      <c r="I69" s="2">
        <v>170068.8</v>
      </c>
      <c r="J69" s="2">
        <v>35577.99</v>
      </c>
      <c r="K69" s="2">
        <v>10432.59</v>
      </c>
      <c r="L69" s="2">
        <v>2353.462</v>
      </c>
      <c r="M69" s="2">
        <v>0</v>
      </c>
      <c r="N69" s="2">
        <v>192772</v>
      </c>
      <c r="O69" s="2">
        <v>60642.57</v>
      </c>
      <c r="P69" s="2">
        <v>30956.18</v>
      </c>
      <c r="Q69" s="2">
        <v>24073.77</v>
      </c>
      <c r="R69" s="2">
        <v>77099.460000000006</v>
      </c>
      <c r="S69" s="2">
        <v>12874.78</v>
      </c>
      <c r="T69" s="2">
        <v>-20372.18</v>
      </c>
      <c r="U69" s="2">
        <v>-549025.9</v>
      </c>
      <c r="V69" s="2">
        <v>-580036.9</v>
      </c>
      <c r="W69" s="6">
        <f t="shared" si="17"/>
        <v>3.9497885722373343</v>
      </c>
      <c r="X69" s="6">
        <f t="shared" si="2"/>
        <v>25.678341439993439</v>
      </c>
      <c r="Y69" s="6">
        <f t="shared" si="3"/>
        <v>21.235860894874346</v>
      </c>
      <c r="Z69" s="6">
        <f t="shared" si="4"/>
        <v>4.4424917830856137</v>
      </c>
      <c r="AA69" s="6">
        <f t="shared" si="5"/>
        <v>1.3026788571052255</v>
      </c>
      <c r="AB69" s="6">
        <f t="shared" si="6"/>
        <v>0.29386807958527827</v>
      </c>
      <c r="AC69" s="6">
        <f t="shared" si="7"/>
        <v>0</v>
      </c>
      <c r="AD69" s="6">
        <f t="shared" si="8"/>
        <v>24.070725356013082</v>
      </c>
      <c r="AE69" s="6">
        <f t="shared" si="9"/>
        <v>7.5722130151308189</v>
      </c>
      <c r="AF69" s="6">
        <f t="shared" si="10"/>
        <v>3.8653834937195497</v>
      </c>
      <c r="AG69" s="6">
        <f t="shared" si="11"/>
        <v>3.0060024586237994</v>
      </c>
      <c r="AH69" s="6">
        <f t="shared" si="12"/>
        <v>9.6271238912130208</v>
      </c>
      <c r="AI69" s="6">
        <f t="shared" si="13"/>
        <v>1.6076260732839318</v>
      </c>
      <c r="AJ69" s="6">
        <f t="shared" si="14"/>
        <v>-2.5437986309384275</v>
      </c>
      <c r="AK69" s="6">
        <f t="shared" si="15"/>
        <v>-68.554829810542515</v>
      </c>
      <c r="AL69" s="6">
        <f t="shared" si="16"/>
        <v>-72.427058474535841</v>
      </c>
    </row>
    <row r="70" spans="1:38" x14ac:dyDescent="0.25">
      <c r="A70" s="4">
        <f t="shared" ref="A70:A94" si="18">YEAR(B70)</f>
        <v>2073</v>
      </c>
      <c r="B70" s="4">
        <v>63190</v>
      </c>
      <c r="C70" s="2">
        <v>833336.36769138114</v>
      </c>
      <c r="D70" s="2">
        <v>260502.70371746455</v>
      </c>
      <c r="E70" s="8">
        <v>2.0083010624664959</v>
      </c>
      <c r="F70" s="2">
        <v>162.60870063860571</v>
      </c>
      <c r="G70" s="2">
        <v>920.10311317238722</v>
      </c>
      <c r="H70" s="2">
        <v>213935.5</v>
      </c>
      <c r="I70" s="2">
        <v>176966.1</v>
      </c>
      <c r="J70" s="2">
        <v>36969.42</v>
      </c>
      <c r="K70" s="2">
        <v>10838.11</v>
      </c>
      <c r="L70" s="2">
        <v>2427.819</v>
      </c>
      <c r="M70" s="2">
        <v>0</v>
      </c>
      <c r="N70" s="2">
        <v>200713</v>
      </c>
      <c r="O70" s="2">
        <v>63305.18</v>
      </c>
      <c r="P70" s="2">
        <v>32178.28</v>
      </c>
      <c r="Q70" s="2">
        <v>25003.200000000001</v>
      </c>
      <c r="R70" s="2">
        <v>80226.320000000007</v>
      </c>
      <c r="S70" s="2">
        <v>13222.54</v>
      </c>
      <c r="T70" s="2">
        <v>-21685.38</v>
      </c>
      <c r="U70" s="2">
        <v>-583933.9</v>
      </c>
      <c r="V70" s="2">
        <v>-614944.9</v>
      </c>
      <c r="W70" s="6">
        <f t="shared" si="17"/>
        <v>3.9497918039932176</v>
      </c>
      <c r="X70" s="6">
        <f t="shared" ref="X70:X89" si="19">100*H70/$C70</f>
        <v>25.672166521745893</v>
      </c>
      <c r="Y70" s="6">
        <f t="shared" ref="Y70:Y89" si="20">100*I70/$C70</f>
        <v>21.235854675376157</v>
      </c>
      <c r="Z70" s="6">
        <f t="shared" ref="Z70:Z89" si="21">100*J70/$C70</f>
        <v>4.4363142463609968</v>
      </c>
      <c r="AA70" s="6">
        <f t="shared" ref="AA70:AA89" si="22">100*K70/$C70</f>
        <v>1.3005684643315363</v>
      </c>
      <c r="AB70" s="6">
        <f t="shared" ref="AB70:AB89" si="23">100*L70/$C70</f>
        <v>0.29133721917427724</v>
      </c>
      <c r="AC70" s="6">
        <f t="shared" ref="AC70:AC89" si="24">100*M70/$C70</f>
        <v>0</v>
      </c>
      <c r="AD70" s="6">
        <f t="shared" ref="AD70:AD89" si="25">100*N70/$C70</f>
        <v>24.085472299263952</v>
      </c>
      <c r="AE70" s="6">
        <f t="shared" ref="AE70:AE89" si="26">100*O70/$C70</f>
        <v>7.596593939056854</v>
      </c>
      <c r="AF70" s="6">
        <f t="shared" ref="AF70:AF89" si="27">100*P70/$C70</f>
        <v>3.8613795398303012</v>
      </c>
      <c r="AG70" s="6">
        <f t="shared" ref="AG70:AG89" si="28">100*Q70/$C70</f>
        <v>3.0003730749525763</v>
      </c>
      <c r="AH70" s="6">
        <f t="shared" ref="AH70:AH89" si="29">100*R70/$C70</f>
        <v>9.6271233454329614</v>
      </c>
      <c r="AI70" s="6">
        <f t="shared" ref="AI70:AI89" si="30">100*S70/$C70</f>
        <v>1.5866990224644621</v>
      </c>
      <c r="AJ70" s="6">
        <f t="shared" ref="AJ70:AJ89" si="31">100*T70/$C70</f>
        <v>-2.6022361246606476</v>
      </c>
      <c r="AK70" s="6">
        <f t="shared" ref="AK70:AK89" si="32">100*U70/$C70</f>
        <v>-70.071812852436892</v>
      </c>
      <c r="AL70" s="6">
        <f t="shared" ref="AL70:AL89" si="33">100*V70/$C70</f>
        <v>-73.793119302305485</v>
      </c>
    </row>
    <row r="71" spans="1:38" x14ac:dyDescent="0.25">
      <c r="A71" s="4">
        <f t="shared" si="18"/>
        <v>2074</v>
      </c>
      <c r="B71" s="4">
        <v>63555</v>
      </c>
      <c r="C71" s="2">
        <v>867104.96805520006</v>
      </c>
      <c r="D71" s="2">
        <v>265743.866306588</v>
      </c>
      <c r="E71" s="8">
        <v>2.0252141494013052</v>
      </c>
      <c r="F71" s="2">
        <v>164.68902286072969</v>
      </c>
      <c r="G71" s="2">
        <v>926.75128288500161</v>
      </c>
      <c r="H71" s="2">
        <v>222550.39999999999</v>
      </c>
      <c r="I71" s="2">
        <v>184137.2</v>
      </c>
      <c r="J71" s="2">
        <v>38413.279999999999</v>
      </c>
      <c r="K71" s="2">
        <v>11258.21</v>
      </c>
      <c r="L71" s="2">
        <v>2504.3820000000001</v>
      </c>
      <c r="M71" s="2">
        <v>0</v>
      </c>
      <c r="N71" s="2">
        <v>208980.7</v>
      </c>
      <c r="O71" s="2">
        <v>66071.66</v>
      </c>
      <c r="P71" s="2">
        <v>33461.07</v>
      </c>
      <c r="Q71" s="2">
        <v>25970.68</v>
      </c>
      <c r="R71" s="2">
        <v>83477.259999999995</v>
      </c>
      <c r="S71" s="2">
        <v>13569.77</v>
      </c>
      <c r="T71" s="2">
        <v>-23064.18</v>
      </c>
      <c r="U71" s="2">
        <v>-620567.80000000005</v>
      </c>
      <c r="V71" s="2">
        <v>-651578.80000000005</v>
      </c>
      <c r="W71" s="6">
        <f t="shared" ref="W71:W89" si="34">100*T71/U70</f>
        <v>3.9497929474551827</v>
      </c>
      <c r="X71" s="6">
        <f t="shared" si="19"/>
        <v>25.665912225038987</v>
      </c>
      <c r="Y71" s="6">
        <f t="shared" si="20"/>
        <v>21.235860337992872</v>
      </c>
      <c r="Z71" s="6">
        <f t="shared" si="21"/>
        <v>4.4300611131494065</v>
      </c>
      <c r="AA71" s="6">
        <f t="shared" si="22"/>
        <v>1.2983676042418084</v>
      </c>
      <c r="AB71" s="6">
        <f t="shared" si="23"/>
        <v>0.2888210876725793</v>
      </c>
      <c r="AC71" s="6">
        <f t="shared" si="24"/>
        <v>0</v>
      </c>
      <c r="AD71" s="6">
        <f t="shared" si="25"/>
        <v>24.100969052076316</v>
      </c>
      <c r="AE71" s="6">
        <f t="shared" si="26"/>
        <v>7.6197994976536529</v>
      </c>
      <c r="AF71" s="6">
        <f t="shared" si="27"/>
        <v>3.8589411008737136</v>
      </c>
      <c r="AG71" s="6">
        <f t="shared" si="28"/>
        <v>2.995102202937292</v>
      </c>
      <c r="AH71" s="6">
        <f t="shared" si="29"/>
        <v>9.6271227908229235</v>
      </c>
      <c r="AI71" s="6">
        <f t="shared" si="30"/>
        <v>1.564951245803051</v>
      </c>
      <c r="AJ71" s="6">
        <f t="shared" si="31"/>
        <v>-2.6599063377217012</v>
      </c>
      <c r="AK71" s="6">
        <f t="shared" si="32"/>
        <v>-71.56778277857758</v>
      </c>
      <c r="AL71" s="6">
        <f t="shared" si="33"/>
        <v>-75.144166393303422</v>
      </c>
    </row>
    <row r="72" spans="1:38" x14ac:dyDescent="0.25">
      <c r="A72" s="4">
        <f t="shared" si="18"/>
        <v>2075</v>
      </c>
      <c r="B72" s="4">
        <v>63920</v>
      </c>
      <c r="C72" s="2">
        <v>902260.7522139519</v>
      </c>
      <c r="D72" s="2">
        <v>271096.40270855249</v>
      </c>
      <c r="E72" s="8">
        <v>2.0420558442932664</v>
      </c>
      <c r="F72" s="2">
        <v>166.79546757006003</v>
      </c>
      <c r="G72" s="2">
        <v>933.46305621534418</v>
      </c>
      <c r="H72" s="2">
        <v>231516.1</v>
      </c>
      <c r="I72" s="2">
        <v>191602.8</v>
      </c>
      <c r="J72" s="2">
        <v>39913.300000000003</v>
      </c>
      <c r="K72" s="2">
        <v>11693.98</v>
      </c>
      <c r="L72" s="2">
        <v>2583.2089999999998</v>
      </c>
      <c r="M72" s="2">
        <v>0</v>
      </c>
      <c r="N72" s="2">
        <v>217581.6</v>
      </c>
      <c r="O72" s="2">
        <v>68927.86</v>
      </c>
      <c r="P72" s="2">
        <v>34809.040000000001</v>
      </c>
      <c r="Q72" s="2">
        <v>26982.94</v>
      </c>
      <c r="R72" s="2">
        <v>86861.759999999995</v>
      </c>
      <c r="S72" s="2">
        <v>13934.49</v>
      </c>
      <c r="T72" s="2">
        <v>-24511.16</v>
      </c>
      <c r="U72" s="2">
        <v>-659013.5</v>
      </c>
      <c r="V72" s="2">
        <v>-690024.5</v>
      </c>
      <c r="W72" s="6">
        <f t="shared" si="34"/>
        <v>3.9497956548825122</v>
      </c>
      <c r="X72" s="6">
        <f t="shared" si="19"/>
        <v>25.659555669678614</v>
      </c>
      <c r="Y72" s="6">
        <f t="shared" si="20"/>
        <v>21.235856655611844</v>
      </c>
      <c r="Z72" s="6">
        <f t="shared" si="21"/>
        <v>4.4236990140667691</v>
      </c>
      <c r="AA72" s="6">
        <f t="shared" si="22"/>
        <v>1.2960754384257005</v>
      </c>
      <c r="AB72" s="6">
        <f t="shared" si="23"/>
        <v>0.28630404167103202</v>
      </c>
      <c r="AC72" s="6">
        <f t="shared" si="24"/>
        <v>0</v>
      </c>
      <c r="AD72" s="6">
        <f t="shared" si="25"/>
        <v>24.115157338507967</v>
      </c>
      <c r="AE72" s="6">
        <f t="shared" si="26"/>
        <v>7.6394611902231153</v>
      </c>
      <c r="AF72" s="6">
        <f t="shared" si="27"/>
        <v>3.8579800700170295</v>
      </c>
      <c r="AG72" s="6">
        <f t="shared" si="28"/>
        <v>2.9905922355360937</v>
      </c>
      <c r="AH72" s="6">
        <f t="shared" si="29"/>
        <v>9.6271238427317272</v>
      </c>
      <c r="AI72" s="6">
        <f t="shared" si="30"/>
        <v>1.5443972228435947</v>
      </c>
      <c r="AJ72" s="6">
        <f t="shared" si="31"/>
        <v>-2.7166381713772805</v>
      </c>
      <c r="AK72" s="6">
        <f t="shared" si="32"/>
        <v>-73.040248994863632</v>
      </c>
      <c r="AL72" s="6">
        <f t="shared" si="33"/>
        <v>-76.477282017069868</v>
      </c>
    </row>
    <row r="73" spans="1:38" x14ac:dyDescent="0.25">
      <c r="A73" s="4">
        <f t="shared" si="18"/>
        <v>2076</v>
      </c>
      <c r="B73" s="4">
        <v>64285</v>
      </c>
      <c r="C73" s="2">
        <v>938789.65864257503</v>
      </c>
      <c r="D73" s="2">
        <v>276541.07584238757</v>
      </c>
      <c r="E73" s="8">
        <v>2.0588983338445481</v>
      </c>
      <c r="F73" s="2">
        <v>168.92885844912001</v>
      </c>
      <c r="G73" s="2">
        <v>940.17045967178024</v>
      </c>
      <c r="H73" s="2">
        <v>240829.5</v>
      </c>
      <c r="I73" s="2">
        <v>199360</v>
      </c>
      <c r="J73" s="2">
        <v>41469.47</v>
      </c>
      <c r="K73" s="2">
        <v>12145.87</v>
      </c>
      <c r="L73" s="2">
        <v>2664.2959999999998</v>
      </c>
      <c r="M73" s="2">
        <v>0</v>
      </c>
      <c r="N73" s="2">
        <v>226499.1</v>
      </c>
      <c r="O73" s="2">
        <v>71863.95</v>
      </c>
      <c r="P73" s="2">
        <v>36220.449999999997</v>
      </c>
      <c r="Q73" s="2">
        <v>28036.240000000002</v>
      </c>
      <c r="R73" s="2">
        <v>90378.44</v>
      </c>
      <c r="S73" s="2">
        <v>14330.4</v>
      </c>
      <c r="T73" s="2">
        <v>-26029.7</v>
      </c>
      <c r="U73" s="2">
        <v>-699373.6</v>
      </c>
      <c r="V73" s="2">
        <v>-730384.6</v>
      </c>
      <c r="W73" s="6">
        <f t="shared" si="34"/>
        <v>3.9497976900321463</v>
      </c>
      <c r="X73" s="6">
        <f t="shared" si="19"/>
        <v>25.653190550503382</v>
      </c>
      <c r="Y73" s="6">
        <f t="shared" si="20"/>
        <v>21.235853864033906</v>
      </c>
      <c r="Z73" s="6">
        <f t="shared" si="21"/>
        <v>4.4173334908654605</v>
      </c>
      <c r="AA73" s="6">
        <f t="shared" si="22"/>
        <v>1.2937796968878086</v>
      </c>
      <c r="AB73" s="6">
        <f t="shared" si="23"/>
        <v>0.28380116626469742</v>
      </c>
      <c r="AC73" s="6">
        <f t="shared" si="24"/>
        <v>0</v>
      </c>
      <c r="AD73" s="6">
        <f t="shared" si="25"/>
        <v>24.126714425838696</v>
      </c>
      <c r="AE73" s="6">
        <f t="shared" si="26"/>
        <v>7.6549575656713458</v>
      </c>
      <c r="AF73" s="6">
        <f t="shared" si="27"/>
        <v>3.8582071784186742</v>
      </c>
      <c r="AG73" s="6">
        <f t="shared" si="28"/>
        <v>2.9864240345956161</v>
      </c>
      <c r="AH73" s="6">
        <f t="shared" si="29"/>
        <v>9.6271235167503839</v>
      </c>
      <c r="AI73" s="6">
        <f t="shared" si="30"/>
        <v>1.5264761246646845</v>
      </c>
      <c r="AJ73" s="6">
        <f t="shared" si="31"/>
        <v>-2.7726871254245755</v>
      </c>
      <c r="AK73" s="6">
        <f t="shared" si="32"/>
        <v>-74.497369411934713</v>
      </c>
      <c r="AL73" s="6">
        <f t="shared" si="33"/>
        <v>-77.800665279599016</v>
      </c>
    </row>
    <row r="74" spans="1:38" x14ac:dyDescent="0.25">
      <c r="A74" s="4">
        <f t="shared" si="18"/>
        <v>2077</v>
      </c>
      <c r="B74" s="4">
        <v>64651</v>
      </c>
      <c r="C74" s="2">
        <v>976789.959983918</v>
      </c>
      <c r="D74" s="2">
        <v>282093.1173850334</v>
      </c>
      <c r="E74" s="8">
        <v>2.0757930099701292</v>
      </c>
      <c r="F74" s="2">
        <v>171.08810249211066</v>
      </c>
      <c r="G74" s="2">
        <v>946.92701039893484</v>
      </c>
      <c r="H74" s="2">
        <v>250515.3</v>
      </c>
      <c r="I74" s="2">
        <v>207429.7</v>
      </c>
      <c r="J74" s="2">
        <v>43085.59</v>
      </c>
      <c r="K74" s="2">
        <v>12614.93</v>
      </c>
      <c r="L74" s="2">
        <v>2747.81</v>
      </c>
      <c r="M74" s="2">
        <v>0</v>
      </c>
      <c r="N74" s="2">
        <v>235777.1</v>
      </c>
      <c r="O74" s="2">
        <v>74909.98</v>
      </c>
      <c r="P74" s="2">
        <v>37697.660000000003</v>
      </c>
      <c r="Q74" s="2">
        <v>29132.720000000001</v>
      </c>
      <c r="R74" s="2">
        <v>94036.77</v>
      </c>
      <c r="S74" s="2">
        <v>14738.16</v>
      </c>
      <c r="T74" s="2">
        <v>-27623.85</v>
      </c>
      <c r="U74" s="2">
        <v>-741735.6</v>
      </c>
      <c r="V74" s="2">
        <v>-772746.6</v>
      </c>
      <c r="W74" s="6">
        <f t="shared" si="34"/>
        <v>3.949798791375597</v>
      </c>
      <c r="X74" s="6">
        <f t="shared" si="19"/>
        <v>25.646793093995818</v>
      </c>
      <c r="Y74" s="6">
        <f t="shared" si="20"/>
        <v>21.235855045378962</v>
      </c>
      <c r="Z74" s="6">
        <f t="shared" si="21"/>
        <v>4.4109370248553095</v>
      </c>
      <c r="AA74" s="6">
        <f t="shared" si="22"/>
        <v>1.2914680245288039</v>
      </c>
      <c r="AB74" s="6">
        <f t="shared" si="23"/>
        <v>0.28131022149789914</v>
      </c>
      <c r="AC74" s="6">
        <f t="shared" si="24"/>
        <v>0</v>
      </c>
      <c r="AD74" s="6">
        <f t="shared" si="25"/>
        <v>24.137952851591745</v>
      </c>
      <c r="AE74" s="6">
        <f t="shared" si="26"/>
        <v>7.6689956970107813</v>
      </c>
      <c r="AF74" s="6">
        <f t="shared" si="27"/>
        <v>3.8593414699533422</v>
      </c>
      <c r="AG74" s="6">
        <f t="shared" si="28"/>
        <v>2.9824958479794001</v>
      </c>
      <c r="AH74" s="6">
        <f t="shared" si="29"/>
        <v>9.6271229079328613</v>
      </c>
      <c r="AI74" s="6">
        <f t="shared" si="30"/>
        <v>1.5088361473578875</v>
      </c>
      <c r="AJ74" s="6">
        <f t="shared" si="31"/>
        <v>-2.8280235395186497</v>
      </c>
      <c r="AK74" s="6">
        <f t="shared" si="32"/>
        <v>-75.936038492063531</v>
      </c>
      <c r="AL74" s="6">
        <f t="shared" si="33"/>
        <v>-79.110825423791482</v>
      </c>
    </row>
    <row r="75" spans="1:38" x14ac:dyDescent="0.25">
      <c r="A75" s="4">
        <f t="shared" si="18"/>
        <v>2078</v>
      </c>
      <c r="B75" s="4">
        <v>65016</v>
      </c>
      <c r="C75" s="2">
        <v>1016390.408874684</v>
      </c>
      <c r="D75" s="2">
        <v>287773.98041628761</v>
      </c>
      <c r="E75" s="8">
        <v>2.0926541070413167</v>
      </c>
      <c r="F75" s="2">
        <v>173.2743649304746</v>
      </c>
      <c r="G75" s="2">
        <v>953.79555477468989</v>
      </c>
      <c r="H75" s="2">
        <v>260605.4</v>
      </c>
      <c r="I75" s="2">
        <v>215839.2</v>
      </c>
      <c r="J75" s="2">
        <v>44766.17</v>
      </c>
      <c r="K75" s="2">
        <v>13102.12</v>
      </c>
      <c r="L75" s="2">
        <v>2833.8780000000002</v>
      </c>
      <c r="M75" s="2">
        <v>0</v>
      </c>
      <c r="N75" s="2">
        <v>245455.2</v>
      </c>
      <c r="O75" s="2">
        <v>78082.19</v>
      </c>
      <c r="P75" s="2">
        <v>39246.18</v>
      </c>
      <c r="Q75" s="2">
        <v>30277.63</v>
      </c>
      <c r="R75" s="2">
        <v>97849.16</v>
      </c>
      <c r="S75" s="2">
        <v>15150.21</v>
      </c>
      <c r="T75" s="2">
        <v>-29297.07</v>
      </c>
      <c r="U75" s="2">
        <v>-786182.9</v>
      </c>
      <c r="V75" s="2">
        <v>-817193.9</v>
      </c>
      <c r="W75" s="6">
        <f t="shared" si="34"/>
        <v>3.9497996321061035</v>
      </c>
      <c r="X75" s="6">
        <f t="shared" si="19"/>
        <v>25.640285241232672</v>
      </c>
      <c r="Y75" s="6">
        <f t="shared" si="20"/>
        <v>21.235855643204118</v>
      </c>
      <c r="Z75" s="6">
        <f t="shared" si="21"/>
        <v>4.4044266464068382</v>
      </c>
      <c r="AA75" s="6">
        <f t="shared" si="22"/>
        <v>1.2890833960649295</v>
      </c>
      <c r="AB75" s="6">
        <f t="shared" si="23"/>
        <v>0.27881786125250652</v>
      </c>
      <c r="AC75" s="6">
        <f t="shared" si="24"/>
        <v>0</v>
      </c>
      <c r="AD75" s="6">
        <f t="shared" si="25"/>
        <v>24.149696598550197</v>
      </c>
      <c r="AE75" s="6">
        <f t="shared" si="26"/>
        <v>7.6823029141381003</v>
      </c>
      <c r="AF75" s="6">
        <f t="shared" si="27"/>
        <v>3.8613292350379571</v>
      </c>
      <c r="AG75" s="6">
        <f t="shared" si="28"/>
        <v>2.9789370044845715</v>
      </c>
      <c r="AH75" s="6">
        <f t="shared" si="29"/>
        <v>9.6271235093939502</v>
      </c>
      <c r="AI75" s="6">
        <f t="shared" si="30"/>
        <v>1.4905896265563785</v>
      </c>
      <c r="AJ75" s="6">
        <f t="shared" si="31"/>
        <v>-2.8824622649122404</v>
      </c>
      <c r="AK75" s="6">
        <f t="shared" si="32"/>
        <v>-77.35048394154343</v>
      </c>
      <c r="AL75" s="6">
        <f t="shared" si="33"/>
        <v>-80.401575306556836</v>
      </c>
    </row>
    <row r="76" spans="1:38" x14ac:dyDescent="0.25">
      <c r="A76" s="4">
        <f t="shared" si="18"/>
        <v>2079</v>
      </c>
      <c r="B76" s="4">
        <v>65381</v>
      </c>
      <c r="C76" s="2">
        <v>1057629.2265105378</v>
      </c>
      <c r="D76" s="2">
        <v>293578.56228805095</v>
      </c>
      <c r="E76" s="8">
        <v>2.1094407015020997</v>
      </c>
      <c r="F76" s="2">
        <v>175.48745720329524</v>
      </c>
      <c r="G76" s="2">
        <v>960.75650766711294</v>
      </c>
      <c r="H76" s="2">
        <v>271109.90000000002</v>
      </c>
      <c r="I76" s="2">
        <v>224596.6</v>
      </c>
      <c r="J76" s="2">
        <v>46513.26</v>
      </c>
      <c r="K76" s="2">
        <v>13608.42</v>
      </c>
      <c r="L76" s="2">
        <v>2922.5680000000002</v>
      </c>
      <c r="M76" s="2">
        <v>0</v>
      </c>
      <c r="N76" s="2">
        <v>255537.6</v>
      </c>
      <c r="O76" s="2">
        <v>81377.75</v>
      </c>
      <c r="P76" s="2">
        <v>40866.980000000003</v>
      </c>
      <c r="Q76" s="2">
        <v>31473.57</v>
      </c>
      <c r="R76" s="2">
        <v>101819.3</v>
      </c>
      <c r="S76" s="2">
        <v>15572.3</v>
      </c>
      <c r="T76" s="2">
        <v>-31052.66</v>
      </c>
      <c r="U76" s="2">
        <v>-832807.8</v>
      </c>
      <c r="V76" s="2">
        <v>-863818.8</v>
      </c>
      <c r="W76" s="6">
        <f t="shared" si="34"/>
        <v>3.9498009941452552</v>
      </c>
      <c r="X76" s="6">
        <f t="shared" si="19"/>
        <v>25.633737533377328</v>
      </c>
      <c r="Y76" s="6">
        <f t="shared" si="20"/>
        <v>21.235854150987969</v>
      </c>
      <c r="Z76" s="6">
        <f t="shared" si="21"/>
        <v>4.3978796003456093</v>
      </c>
      <c r="AA76" s="6">
        <f t="shared" si="22"/>
        <v>1.2866909932981518</v>
      </c>
      <c r="AB76" s="6">
        <f t="shared" si="23"/>
        <v>0.27633200054829243</v>
      </c>
      <c r="AC76" s="6">
        <f t="shared" si="24"/>
        <v>0</v>
      </c>
      <c r="AD76" s="6">
        <f t="shared" si="25"/>
        <v>24.161359538361239</v>
      </c>
      <c r="AE76" s="6">
        <f t="shared" si="26"/>
        <v>7.6943552579850332</v>
      </c>
      <c r="AF76" s="6">
        <f t="shared" si="27"/>
        <v>3.864017651519847</v>
      </c>
      <c r="AG76" s="6">
        <f t="shared" si="28"/>
        <v>2.9758604632969083</v>
      </c>
      <c r="AH76" s="6">
        <f t="shared" si="29"/>
        <v>9.6271261655594493</v>
      </c>
      <c r="AI76" s="6">
        <f t="shared" si="30"/>
        <v>1.4723779950160865</v>
      </c>
      <c r="AJ76" s="6">
        <f t="shared" si="31"/>
        <v>-2.9360629624857104</v>
      </c>
      <c r="AK76" s="6">
        <f t="shared" si="32"/>
        <v>-78.742888256568264</v>
      </c>
      <c r="AL76" s="6">
        <f t="shared" si="33"/>
        <v>-81.675012220494196</v>
      </c>
    </row>
    <row r="77" spans="1:38" x14ac:dyDescent="0.25">
      <c r="A77" s="4">
        <f t="shared" si="18"/>
        <v>2080</v>
      </c>
      <c r="B77" s="4">
        <v>65746</v>
      </c>
      <c r="C77" s="2">
        <v>1100647.4276767792</v>
      </c>
      <c r="D77" s="2">
        <v>299528.9303886519</v>
      </c>
      <c r="E77" s="8">
        <v>2.1262887579351286</v>
      </c>
      <c r="F77" s="2">
        <v>177.72810260730506</v>
      </c>
      <c r="G77" s="2">
        <v>967.86786147376779</v>
      </c>
      <c r="H77" s="2">
        <v>282064</v>
      </c>
      <c r="I77" s="2">
        <v>233731.9</v>
      </c>
      <c r="J77" s="2">
        <v>48332.09</v>
      </c>
      <c r="K77" s="2">
        <v>14135.16</v>
      </c>
      <c r="L77" s="2">
        <v>3013.944</v>
      </c>
      <c r="M77" s="2">
        <v>0</v>
      </c>
      <c r="N77" s="2">
        <v>266049.3</v>
      </c>
      <c r="O77" s="2">
        <v>84804.55</v>
      </c>
      <c r="P77" s="2">
        <v>42561.32</v>
      </c>
      <c r="Q77" s="2">
        <v>32722.71</v>
      </c>
      <c r="R77" s="2">
        <v>105960.7</v>
      </c>
      <c r="S77" s="2">
        <v>16014.72</v>
      </c>
      <c r="T77" s="2">
        <v>-32894.25</v>
      </c>
      <c r="U77" s="2">
        <v>-881716.8</v>
      </c>
      <c r="V77" s="2">
        <v>-912727.8</v>
      </c>
      <c r="W77" s="6">
        <f t="shared" si="34"/>
        <v>3.9498009024411154</v>
      </c>
      <c r="X77" s="6">
        <f t="shared" si="19"/>
        <v>25.627098461073412</v>
      </c>
      <c r="Y77" s="6">
        <f t="shared" si="20"/>
        <v>21.235855744773403</v>
      </c>
      <c r="Z77" s="6">
        <f t="shared" si="21"/>
        <v>4.3912418077438513</v>
      </c>
      <c r="AA77" s="6">
        <f t="shared" si="22"/>
        <v>1.2842586685398578</v>
      </c>
      <c r="AB77" s="6">
        <f t="shared" si="23"/>
        <v>0.2738337385989047</v>
      </c>
      <c r="AC77" s="6">
        <f t="shared" si="24"/>
        <v>0</v>
      </c>
      <c r="AD77" s="6">
        <f t="shared" si="25"/>
        <v>24.172073028105888</v>
      </c>
      <c r="AE77" s="6">
        <f t="shared" si="26"/>
        <v>7.7049696267408221</v>
      </c>
      <c r="AF77" s="6">
        <f t="shared" si="27"/>
        <v>3.8669349448112951</v>
      </c>
      <c r="AG77" s="6">
        <f t="shared" si="28"/>
        <v>2.9730419730385713</v>
      </c>
      <c r="AH77" s="6">
        <f t="shared" si="29"/>
        <v>9.6271246664028798</v>
      </c>
      <c r="AI77" s="6">
        <f t="shared" si="30"/>
        <v>1.4550272500798458</v>
      </c>
      <c r="AJ77" s="6">
        <f t="shared" si="31"/>
        <v>-2.9886273454009165</v>
      </c>
      <c r="AK77" s="6">
        <f t="shared" si="32"/>
        <v>-80.108922969193429</v>
      </c>
      <c r="AL77" s="6">
        <f t="shared" si="33"/>
        <v>-82.926446475831455</v>
      </c>
    </row>
    <row r="78" spans="1:38" x14ac:dyDescent="0.25">
      <c r="A78" s="4">
        <f t="shared" si="18"/>
        <v>2081</v>
      </c>
      <c r="B78" s="4">
        <v>66112</v>
      </c>
      <c r="C78" s="2">
        <v>1145438.7843723949</v>
      </c>
      <c r="D78" s="2">
        <v>305606.41787403036</v>
      </c>
      <c r="E78" s="8">
        <v>2.1431161594272314</v>
      </c>
      <c r="F78" s="2">
        <v>179.99692435212117</v>
      </c>
      <c r="G78" s="2">
        <v>975.06154047154348</v>
      </c>
      <c r="H78" s="2">
        <v>293467</v>
      </c>
      <c r="I78" s="2">
        <v>243243.7</v>
      </c>
      <c r="J78" s="2">
        <v>50223.23</v>
      </c>
      <c r="K78" s="2">
        <v>14683.04</v>
      </c>
      <c r="L78" s="2">
        <v>3108.0509999999999</v>
      </c>
      <c r="M78" s="2">
        <v>0</v>
      </c>
      <c r="N78" s="2">
        <v>276992.59999999998</v>
      </c>
      <c r="O78" s="2">
        <v>88361.18</v>
      </c>
      <c r="P78" s="2">
        <v>44328.7</v>
      </c>
      <c r="Q78" s="2">
        <v>34029.919999999998</v>
      </c>
      <c r="R78" s="2">
        <v>110272.8</v>
      </c>
      <c r="S78" s="2">
        <v>16474.349999999999</v>
      </c>
      <c r="T78" s="2">
        <v>-34826.07</v>
      </c>
      <c r="U78" s="2">
        <v>-933017.2</v>
      </c>
      <c r="V78" s="2">
        <v>-964028.2</v>
      </c>
      <c r="W78" s="6">
        <f t="shared" si="34"/>
        <v>3.9498022494297484</v>
      </c>
      <c r="X78" s="6">
        <f t="shared" si="19"/>
        <v>25.620487450212845</v>
      </c>
      <c r="Y78" s="6">
        <f t="shared" si="20"/>
        <v>21.235853309548734</v>
      </c>
      <c r="Z78" s="6">
        <f t="shared" si="21"/>
        <v>4.3846280294689119</v>
      </c>
      <c r="AA78" s="6">
        <f t="shared" si="22"/>
        <v>1.2818703365317845</v>
      </c>
      <c r="AB78" s="6">
        <f t="shared" si="23"/>
        <v>0.27134151928537614</v>
      </c>
      <c r="AC78" s="6">
        <f t="shared" si="24"/>
        <v>0</v>
      </c>
      <c r="AD78" s="6">
        <f t="shared" si="25"/>
        <v>24.182226390366974</v>
      </c>
      <c r="AE78" s="6">
        <f t="shared" si="26"/>
        <v>7.7141774144145616</v>
      </c>
      <c r="AF78" s="6">
        <f t="shared" si="27"/>
        <v>3.8700191232208394</v>
      </c>
      <c r="AG78" s="6">
        <f t="shared" si="28"/>
        <v>2.970906910459258</v>
      </c>
      <c r="AH78" s="6">
        <f t="shared" si="29"/>
        <v>9.6271229422723206</v>
      </c>
      <c r="AI78" s="6">
        <f t="shared" si="30"/>
        <v>1.4382566947064368</v>
      </c>
      <c r="AJ78" s="6">
        <f t="shared" si="31"/>
        <v>-3.0404130255709636</v>
      </c>
      <c r="AK78" s="6">
        <f t="shared" si="32"/>
        <v>-81.45500333404685</v>
      </c>
      <c r="AL78" s="6">
        <f t="shared" si="33"/>
        <v>-84.162350110067834</v>
      </c>
    </row>
    <row r="79" spans="1:38" x14ac:dyDescent="0.25">
      <c r="A79" s="4">
        <f t="shared" si="18"/>
        <v>2082</v>
      </c>
      <c r="B79" s="4">
        <v>66477</v>
      </c>
      <c r="C79" s="2">
        <v>1192118.748578181</v>
      </c>
      <c r="D79" s="2">
        <v>311824.27129774028</v>
      </c>
      <c r="E79" s="8">
        <v>2.159920990887858</v>
      </c>
      <c r="F79" s="2">
        <v>182.29392408569623</v>
      </c>
      <c r="G79" s="2">
        <v>982.37458169469073</v>
      </c>
      <c r="H79" s="2">
        <v>305347.5</v>
      </c>
      <c r="I79" s="2">
        <v>253156.6</v>
      </c>
      <c r="J79" s="2">
        <v>52190.89</v>
      </c>
      <c r="K79" s="2">
        <v>15252.97</v>
      </c>
      <c r="L79" s="2">
        <v>3204.9969999999998</v>
      </c>
      <c r="M79" s="2">
        <v>0</v>
      </c>
      <c r="N79" s="2">
        <v>288408.7</v>
      </c>
      <c r="O79" s="2">
        <v>92069.93</v>
      </c>
      <c r="P79" s="2">
        <v>46171.71</v>
      </c>
      <c r="Q79" s="2">
        <v>35400.31</v>
      </c>
      <c r="R79" s="2">
        <v>114766.7</v>
      </c>
      <c r="S79" s="2">
        <v>16938.810000000001</v>
      </c>
      <c r="T79" s="2">
        <v>-36852.339999999997</v>
      </c>
      <c r="U79" s="2">
        <v>-986808.4</v>
      </c>
      <c r="V79" s="2">
        <v>-1017819</v>
      </c>
      <c r="W79" s="6">
        <f t="shared" si="34"/>
        <v>3.9498028546526256</v>
      </c>
      <c r="X79" s="6">
        <f t="shared" si="19"/>
        <v>25.613849321989321</v>
      </c>
      <c r="Y79" s="6">
        <f t="shared" si="20"/>
        <v>21.235854255453614</v>
      </c>
      <c r="Z79" s="6">
        <f t="shared" si="21"/>
        <v>4.377994227693101</v>
      </c>
      <c r="AA79" s="6">
        <f t="shared" si="22"/>
        <v>1.2794841133227666</v>
      </c>
      <c r="AB79" s="6">
        <f t="shared" si="23"/>
        <v>0.26884880418352142</v>
      </c>
      <c r="AC79" s="6">
        <f t="shared" si="24"/>
        <v>0</v>
      </c>
      <c r="AD79" s="6">
        <f t="shared" si="25"/>
        <v>24.192950605296659</v>
      </c>
      <c r="AE79" s="6">
        <f t="shared" si="26"/>
        <v>7.7232180191621165</v>
      </c>
      <c r="AF79" s="6">
        <f t="shared" si="27"/>
        <v>3.8730797628229725</v>
      </c>
      <c r="AG79" s="6">
        <f t="shared" si="28"/>
        <v>2.9695288361349341</v>
      </c>
      <c r="AH79" s="6">
        <f t="shared" si="29"/>
        <v>9.6271197929635974</v>
      </c>
      <c r="AI79" s="6">
        <f t="shared" si="30"/>
        <v>1.4208995555352704</v>
      </c>
      <c r="AJ79" s="6">
        <f t="shared" si="31"/>
        <v>-3.0913312993318098</v>
      </c>
      <c r="AK79" s="6">
        <f t="shared" si="32"/>
        <v>-82.777693176703153</v>
      </c>
      <c r="AL79" s="6">
        <f t="shared" si="33"/>
        <v>-85.378994434399658</v>
      </c>
    </row>
    <row r="80" spans="1:38" x14ac:dyDescent="0.25">
      <c r="A80" s="4">
        <f t="shared" si="18"/>
        <v>2083</v>
      </c>
      <c r="B80" s="4">
        <v>66842</v>
      </c>
      <c r="C80" s="2">
        <v>1240746.6173620187</v>
      </c>
      <c r="D80" s="2">
        <v>318180.2975755654</v>
      </c>
      <c r="E80" s="8">
        <v>2.1766849663602534</v>
      </c>
      <c r="F80" s="2">
        <v>184.61936066171228</v>
      </c>
      <c r="G80" s="2">
        <v>989.79239384652612</v>
      </c>
      <c r="H80" s="2">
        <v>317720.2</v>
      </c>
      <c r="I80" s="2">
        <v>263483.2</v>
      </c>
      <c r="J80" s="2">
        <v>54237.02</v>
      </c>
      <c r="K80" s="2">
        <v>15845.2</v>
      </c>
      <c r="L80" s="2">
        <v>3304.788</v>
      </c>
      <c r="M80" s="2">
        <v>0</v>
      </c>
      <c r="N80" s="2">
        <v>300319.7</v>
      </c>
      <c r="O80" s="2">
        <v>95940.83</v>
      </c>
      <c r="P80" s="2">
        <v>48091.09</v>
      </c>
      <c r="Q80" s="2">
        <v>36839.53</v>
      </c>
      <c r="R80" s="2">
        <v>119448.2</v>
      </c>
      <c r="S80" s="2">
        <v>17400.52</v>
      </c>
      <c r="T80" s="2">
        <v>-38976.980000000003</v>
      </c>
      <c r="U80" s="2">
        <v>-1043186</v>
      </c>
      <c r="V80" s="2">
        <v>-1074197</v>
      </c>
      <c r="W80" s="6">
        <f t="shared" si="34"/>
        <v>3.9498022108445778</v>
      </c>
      <c r="X80" s="6">
        <f t="shared" si="19"/>
        <v>25.607178416130811</v>
      </c>
      <c r="Y80" s="6">
        <f t="shared" si="20"/>
        <v>21.235858821859857</v>
      </c>
      <c r="Z80" s="6">
        <f t="shared" si="21"/>
        <v>4.3713212062036195</v>
      </c>
      <c r="AA80" s="6">
        <f t="shared" si="22"/>
        <v>1.2770697722060982</v>
      </c>
      <c r="AB80" s="6">
        <f t="shared" si="23"/>
        <v>0.2663547862033579</v>
      </c>
      <c r="AC80" s="6">
        <f t="shared" si="24"/>
        <v>0</v>
      </c>
      <c r="AD80" s="6">
        <f t="shared" si="25"/>
        <v>24.204756700325888</v>
      </c>
      <c r="AE80" s="6">
        <f t="shared" si="26"/>
        <v>7.7325078833567256</v>
      </c>
      <c r="AF80" s="6">
        <f t="shared" si="27"/>
        <v>3.8759799403884436</v>
      </c>
      <c r="AG80" s="6">
        <f t="shared" si="28"/>
        <v>2.9691420862645925</v>
      </c>
      <c r="AH80" s="6">
        <f t="shared" si="29"/>
        <v>9.6271227604844647</v>
      </c>
      <c r="AI80" s="6">
        <f t="shared" si="30"/>
        <v>1.4024233277375897</v>
      </c>
      <c r="AJ80" s="6">
        <f t="shared" si="31"/>
        <v>-3.1414133598743876</v>
      </c>
      <c r="AK80" s="6">
        <f t="shared" si="32"/>
        <v>-84.07727938988404</v>
      </c>
      <c r="AL80" s="6">
        <f t="shared" si="33"/>
        <v>-86.57666158170764</v>
      </c>
    </row>
    <row r="81" spans="1:44" x14ac:dyDescent="0.25">
      <c r="A81" s="4">
        <f t="shared" si="18"/>
        <v>2084</v>
      </c>
      <c r="B81" s="4">
        <v>67207</v>
      </c>
      <c r="C81" s="2">
        <v>1291441.5077618111</v>
      </c>
      <c r="D81" s="2">
        <v>324686.82428729592</v>
      </c>
      <c r="E81" s="8">
        <v>2.1935262660902026</v>
      </c>
      <c r="F81" s="2">
        <v>186.97325842227676</v>
      </c>
      <c r="G81" s="2">
        <v>997.34757134998858</v>
      </c>
      <c r="H81" s="2">
        <v>330615.2</v>
      </c>
      <c r="I81" s="2">
        <v>274248.7</v>
      </c>
      <c r="J81" s="2">
        <v>56366.59</v>
      </c>
      <c r="K81" s="2">
        <v>16461.2</v>
      </c>
      <c r="L81" s="2">
        <v>3407.6289999999999</v>
      </c>
      <c r="M81" s="2">
        <v>0</v>
      </c>
      <c r="N81" s="2">
        <v>312748.5</v>
      </c>
      <c r="O81" s="2">
        <v>99985.2</v>
      </c>
      <c r="P81" s="2">
        <v>50086.89</v>
      </c>
      <c r="Q81" s="2">
        <v>38347.79</v>
      </c>
      <c r="R81" s="2">
        <v>124328.7</v>
      </c>
      <c r="S81" s="2">
        <v>17866.689999999999</v>
      </c>
      <c r="T81" s="2">
        <v>-41203.79</v>
      </c>
      <c r="U81" s="2">
        <v>-1102256</v>
      </c>
      <c r="V81" s="2">
        <v>-1133267</v>
      </c>
      <c r="W81" s="6">
        <f t="shared" si="34"/>
        <v>3.9498028156052709</v>
      </c>
      <c r="X81" s="6">
        <f t="shared" si="19"/>
        <v>25.60047807143717</v>
      </c>
      <c r="Y81" s="6">
        <f t="shared" si="20"/>
        <v>21.23585918152024</v>
      </c>
      <c r="Z81" s="6">
        <f t="shared" si="21"/>
        <v>4.3646258588736684</v>
      </c>
      <c r="AA81" s="6">
        <f t="shared" si="22"/>
        <v>1.2746376743402648</v>
      </c>
      <c r="AB81" s="6">
        <f t="shared" si="23"/>
        <v>0.26386243430457329</v>
      </c>
      <c r="AC81" s="6">
        <f t="shared" si="24"/>
        <v>0</v>
      </c>
      <c r="AD81" s="6">
        <f t="shared" si="25"/>
        <v>24.217008522671879</v>
      </c>
      <c r="AE81" s="6">
        <f t="shared" si="26"/>
        <v>7.7421392605913448</v>
      </c>
      <c r="AF81" s="6">
        <f t="shared" si="27"/>
        <v>3.8783707739737485</v>
      </c>
      <c r="AG81" s="6">
        <f t="shared" si="28"/>
        <v>2.9693787732175578</v>
      </c>
      <c r="AH81" s="6">
        <f t="shared" si="29"/>
        <v>9.6271259095174404</v>
      </c>
      <c r="AI81" s="6">
        <f t="shared" si="30"/>
        <v>1.3834687744367642</v>
      </c>
      <c r="AJ81" s="6">
        <f t="shared" si="31"/>
        <v>-3.1905270004376751</v>
      </c>
      <c r="AK81" s="6">
        <f t="shared" si="32"/>
        <v>-85.35082645053842</v>
      </c>
      <c r="AL81" s="6">
        <f t="shared" si="33"/>
        <v>-87.75209664462912</v>
      </c>
    </row>
    <row r="82" spans="1:44" x14ac:dyDescent="0.25">
      <c r="A82" s="4">
        <f t="shared" si="18"/>
        <v>2085</v>
      </c>
      <c r="B82" s="4">
        <v>67573</v>
      </c>
      <c r="C82" s="2">
        <v>1344306.1854271258</v>
      </c>
      <c r="D82" s="2">
        <v>331350.82928024797</v>
      </c>
      <c r="E82" s="8">
        <v>2.2104048647583996</v>
      </c>
      <c r="F82" s="2">
        <v>189.35688843444862</v>
      </c>
      <c r="G82" s="2">
        <v>1005.0375604242901</v>
      </c>
      <c r="H82" s="2">
        <v>344058.2</v>
      </c>
      <c r="I82" s="2">
        <v>285474.90000000002</v>
      </c>
      <c r="J82" s="2">
        <v>58583.33</v>
      </c>
      <c r="K82" s="2">
        <v>17101.79</v>
      </c>
      <c r="L82" s="2">
        <v>3513.511</v>
      </c>
      <c r="M82" s="2">
        <v>0</v>
      </c>
      <c r="N82" s="2">
        <v>325694</v>
      </c>
      <c r="O82" s="2">
        <v>104181.5</v>
      </c>
      <c r="P82" s="2">
        <v>52161.99</v>
      </c>
      <c r="Q82" s="2">
        <v>39932.54</v>
      </c>
      <c r="R82" s="2">
        <v>129418</v>
      </c>
      <c r="S82" s="2">
        <v>18364.21</v>
      </c>
      <c r="T82" s="2">
        <v>-43536.959999999999</v>
      </c>
      <c r="U82" s="2">
        <v>-1164157</v>
      </c>
      <c r="V82" s="2">
        <v>-1195168</v>
      </c>
      <c r="W82" s="6">
        <f t="shared" si="34"/>
        <v>3.9498047640475535</v>
      </c>
      <c r="X82" s="6">
        <f t="shared" si="19"/>
        <v>25.593737775645401</v>
      </c>
      <c r="Y82" s="6">
        <f t="shared" si="20"/>
        <v>21.235854085525631</v>
      </c>
      <c r="Z82" s="6">
        <f t="shared" si="21"/>
        <v>4.3578859217542281</v>
      </c>
      <c r="AA82" s="6">
        <f t="shared" si="22"/>
        <v>1.2721647929162996</v>
      </c>
      <c r="AB82" s="6">
        <f t="shared" si="23"/>
        <v>0.26136240672608774</v>
      </c>
      <c r="AC82" s="6">
        <f t="shared" si="24"/>
        <v>0</v>
      </c>
      <c r="AD82" s="6">
        <f t="shared" si="25"/>
        <v>24.227665061030528</v>
      </c>
      <c r="AE82" s="6">
        <f t="shared" si="26"/>
        <v>7.7498341619917834</v>
      </c>
      <c r="AF82" s="6">
        <f t="shared" si="27"/>
        <v>3.8802164689457705</v>
      </c>
      <c r="AG82" s="6">
        <f t="shared" si="28"/>
        <v>2.9704944032011764</v>
      </c>
      <c r="AH82" s="6">
        <f t="shared" si="29"/>
        <v>9.627122258526251</v>
      </c>
      <c r="AI82" s="6">
        <f t="shared" si="30"/>
        <v>1.3660734584930254</v>
      </c>
      <c r="AJ82" s="6">
        <f t="shared" si="31"/>
        <v>-3.2386193318129397</v>
      </c>
      <c r="AK82" s="6">
        <f t="shared" si="32"/>
        <v>-86.59909569858246</v>
      </c>
      <c r="AL82" s="6">
        <f t="shared" si="33"/>
        <v>-88.90593623358653</v>
      </c>
    </row>
    <row r="83" spans="1:44" x14ac:dyDescent="0.25">
      <c r="A83" s="4">
        <f t="shared" si="18"/>
        <v>2086</v>
      </c>
      <c r="B83" s="4">
        <v>67938</v>
      </c>
      <c r="C83" s="2">
        <v>1399347.4854194128</v>
      </c>
      <c r="D83" s="2">
        <v>338154.48218296526</v>
      </c>
      <c r="E83" s="8">
        <v>2.2273906585964474</v>
      </c>
      <c r="F83" s="2">
        <v>191.77078933878011</v>
      </c>
      <c r="G83" s="2">
        <v>1012.8128237382231</v>
      </c>
      <c r="H83" s="2">
        <v>358052.4</v>
      </c>
      <c r="I83" s="2">
        <v>297163.40000000002</v>
      </c>
      <c r="J83" s="2">
        <v>60888.95</v>
      </c>
      <c r="K83" s="2">
        <v>17768.22</v>
      </c>
      <c r="L83" s="2">
        <v>3622.6019999999999</v>
      </c>
      <c r="M83" s="2">
        <v>0</v>
      </c>
      <c r="N83" s="2">
        <v>339148.3</v>
      </c>
      <c r="O83" s="2">
        <v>108534</v>
      </c>
      <c r="P83" s="2">
        <v>54313.1</v>
      </c>
      <c r="Q83" s="2">
        <v>41584.199999999997</v>
      </c>
      <c r="R83" s="2">
        <v>134716.9</v>
      </c>
      <c r="S83" s="2">
        <v>18904.099999999999</v>
      </c>
      <c r="T83" s="2">
        <v>-45981.93</v>
      </c>
      <c r="U83" s="2">
        <v>-1229044</v>
      </c>
      <c r="V83" s="2">
        <v>-1260055</v>
      </c>
      <c r="W83" s="6">
        <f t="shared" si="34"/>
        <v>3.9498048802695855</v>
      </c>
      <c r="X83" s="6">
        <f t="shared" si="19"/>
        <v>25.587097109956535</v>
      </c>
      <c r="Y83" s="6">
        <f t="shared" si="20"/>
        <v>21.23585478920085</v>
      </c>
      <c r="Z83" s="6">
        <f t="shared" si="21"/>
        <v>4.3512387476617604</v>
      </c>
      <c r="AA83" s="6">
        <f t="shared" si="22"/>
        <v>1.2697503790257287</v>
      </c>
      <c r="AB83" s="6">
        <f t="shared" si="23"/>
        <v>0.25887794402361991</v>
      </c>
      <c r="AC83" s="6">
        <f t="shared" si="24"/>
        <v>0</v>
      </c>
      <c r="AD83" s="6">
        <f t="shared" si="25"/>
        <v>24.236174612365875</v>
      </c>
      <c r="AE83" s="6">
        <f t="shared" si="26"/>
        <v>7.7560435224900663</v>
      </c>
      <c r="AF83" s="6">
        <f t="shared" si="27"/>
        <v>3.8813161538444656</v>
      </c>
      <c r="AG83" s="6">
        <f t="shared" si="28"/>
        <v>2.9716850484450164</v>
      </c>
      <c r="AH83" s="6">
        <f t="shared" si="29"/>
        <v>9.627122741398475</v>
      </c>
      <c r="AI83" s="6">
        <f t="shared" si="30"/>
        <v>1.3509224975906577</v>
      </c>
      <c r="AJ83" s="6">
        <f t="shared" si="31"/>
        <v>-3.2859550954363765</v>
      </c>
      <c r="AK83" s="6">
        <f t="shared" si="32"/>
        <v>-87.829793014680021</v>
      </c>
      <c r="AL83" s="6">
        <f t="shared" si="33"/>
        <v>-90.045897329235274</v>
      </c>
    </row>
    <row r="84" spans="1:44" x14ac:dyDescent="0.25">
      <c r="A84" s="4">
        <f t="shared" si="18"/>
        <v>2087</v>
      </c>
      <c r="B84" s="4">
        <v>68303</v>
      </c>
      <c r="C84" s="2">
        <v>1456649.3467437483</v>
      </c>
      <c r="D84" s="2">
        <v>345099.68166204303</v>
      </c>
      <c r="E84" s="8">
        <v>2.2444388891427893</v>
      </c>
      <c r="F84" s="2">
        <v>194.21479236306794</v>
      </c>
      <c r="G84" s="2">
        <v>1020.6694282608494</v>
      </c>
      <c r="H84" s="2">
        <v>372618.7</v>
      </c>
      <c r="I84" s="2">
        <v>309331.90000000002</v>
      </c>
      <c r="J84" s="2">
        <v>63286.73</v>
      </c>
      <c r="K84" s="2">
        <v>18461.28</v>
      </c>
      <c r="L84" s="2">
        <v>3734.9780000000001</v>
      </c>
      <c r="M84" s="2">
        <v>0</v>
      </c>
      <c r="N84" s="2">
        <v>353169.8</v>
      </c>
      <c r="O84" s="2">
        <v>113087.8</v>
      </c>
      <c r="P84" s="2">
        <v>56542.79</v>
      </c>
      <c r="Q84" s="2">
        <v>43305.84</v>
      </c>
      <c r="R84" s="2">
        <v>140233.4</v>
      </c>
      <c r="S84" s="2">
        <v>19448.830000000002</v>
      </c>
      <c r="T84" s="2">
        <v>-48544.800000000003</v>
      </c>
      <c r="U84" s="2">
        <v>-1297037</v>
      </c>
      <c r="V84" s="2">
        <v>-1328048</v>
      </c>
      <c r="W84" s="6">
        <f t="shared" si="34"/>
        <v>3.9498016344410778</v>
      </c>
      <c r="X84" s="6">
        <f t="shared" si="19"/>
        <v>25.580535276589842</v>
      </c>
      <c r="Y84" s="6">
        <f t="shared" si="20"/>
        <v>21.235852038892737</v>
      </c>
      <c r="Z84" s="6">
        <f t="shared" si="21"/>
        <v>4.3446784321479752</v>
      </c>
      <c r="AA84" s="6">
        <f t="shared" si="22"/>
        <v>1.2673798290075149</v>
      </c>
      <c r="AB84" s="6">
        <f t="shared" si="23"/>
        <v>0.25640886108584182</v>
      </c>
      <c r="AC84" s="6">
        <f t="shared" si="24"/>
        <v>0</v>
      </c>
      <c r="AD84" s="6">
        <f t="shared" si="25"/>
        <v>24.245354641423468</v>
      </c>
      <c r="AE84" s="6">
        <f t="shared" si="26"/>
        <v>7.7635568404160518</v>
      </c>
      <c r="AF84" s="6">
        <f t="shared" si="27"/>
        <v>3.8817022179289746</v>
      </c>
      <c r="AG84" s="6">
        <f t="shared" si="28"/>
        <v>2.9729763101056266</v>
      </c>
      <c r="AH84" s="6">
        <f t="shared" si="29"/>
        <v>9.6271213324938696</v>
      </c>
      <c r="AI84" s="6">
        <f t="shared" si="30"/>
        <v>1.3351758296172438</v>
      </c>
      <c r="AJ84" s="6">
        <f t="shared" si="31"/>
        <v>-3.3326345910578254</v>
      </c>
      <c r="AK84" s="6">
        <f t="shared" si="32"/>
        <v>-89.042500372477974</v>
      </c>
      <c r="AL84" s="6">
        <f t="shared" si="33"/>
        <v>-91.171427287478011</v>
      </c>
    </row>
    <row r="85" spans="1:44" x14ac:dyDescent="0.25">
      <c r="A85" s="4">
        <f t="shared" si="18"/>
        <v>2088</v>
      </c>
      <c r="B85" s="4">
        <v>68668</v>
      </c>
      <c r="C85" s="2">
        <v>1516332.0570411391</v>
      </c>
      <c r="D85" s="2">
        <v>352195.33348036633</v>
      </c>
      <c r="E85" s="8">
        <v>2.2615953568051381</v>
      </c>
      <c r="F85" s="2">
        <v>196.68959789021187</v>
      </c>
      <c r="G85" s="2">
        <v>1028.6219918469483</v>
      </c>
      <c r="H85" s="2">
        <v>387786.9</v>
      </c>
      <c r="I85" s="2">
        <v>322006.09999999998</v>
      </c>
      <c r="J85" s="2">
        <v>65780.800000000003</v>
      </c>
      <c r="K85" s="2">
        <v>19181.64</v>
      </c>
      <c r="L85" s="2">
        <v>3850.7170000000001</v>
      </c>
      <c r="M85" s="2">
        <v>0</v>
      </c>
      <c r="N85" s="2">
        <v>367793.4</v>
      </c>
      <c r="O85" s="2">
        <v>117861.8</v>
      </c>
      <c r="P85" s="2">
        <v>58853.03</v>
      </c>
      <c r="Q85" s="2">
        <v>45099.39</v>
      </c>
      <c r="R85" s="2">
        <v>145979.20000000001</v>
      </c>
      <c r="S85" s="2">
        <v>19993.52</v>
      </c>
      <c r="T85" s="2">
        <v>-51230.42</v>
      </c>
      <c r="U85" s="2">
        <v>-1368261</v>
      </c>
      <c r="V85" s="2">
        <v>-1399272</v>
      </c>
      <c r="W85" s="6">
        <f t="shared" si="34"/>
        <v>3.9498040533924628</v>
      </c>
      <c r="X85" s="6">
        <f t="shared" si="19"/>
        <v>25.574009215151683</v>
      </c>
      <c r="Y85" s="6">
        <f t="shared" si="20"/>
        <v>21.23585651999862</v>
      </c>
      <c r="Z85" s="6">
        <f t="shared" si="21"/>
        <v>4.3381526951530596</v>
      </c>
      <c r="AA85" s="6">
        <f t="shared" si="22"/>
        <v>1.2650026035477788</v>
      </c>
      <c r="AB85" s="6">
        <f t="shared" si="23"/>
        <v>0.25394945533988189</v>
      </c>
      <c r="AC85" s="6">
        <f t="shared" si="24"/>
        <v>0</v>
      </c>
      <c r="AD85" s="6">
        <f t="shared" si="25"/>
        <v>24.255465568517064</v>
      </c>
      <c r="AE85" s="6">
        <f t="shared" si="26"/>
        <v>7.7728225458734288</v>
      </c>
      <c r="AF85" s="6">
        <f t="shared" si="27"/>
        <v>3.8812758542374652</v>
      </c>
      <c r="AG85" s="6">
        <f t="shared" si="28"/>
        <v>2.9742423363391586</v>
      </c>
      <c r="AH85" s="6">
        <f t="shared" si="29"/>
        <v>9.6271261510393238</v>
      </c>
      <c r="AI85" s="6">
        <f t="shared" si="30"/>
        <v>1.3185449656069339</v>
      </c>
      <c r="AJ85" s="6">
        <f t="shared" si="31"/>
        <v>-3.3785752772362634</v>
      </c>
      <c r="AK85" s="6">
        <f t="shared" si="32"/>
        <v>-90.234918772997901</v>
      </c>
      <c r="AL85" s="6">
        <f t="shared" si="33"/>
        <v>-92.280051292356006</v>
      </c>
    </row>
    <row r="86" spans="1:44" x14ac:dyDescent="0.25">
      <c r="A86" s="4">
        <f t="shared" si="18"/>
        <v>2089</v>
      </c>
      <c r="B86" s="4">
        <v>69034</v>
      </c>
      <c r="C86" s="2">
        <v>1578459.9728089983</v>
      </c>
      <c r="D86" s="2">
        <v>359437.01428897394</v>
      </c>
      <c r="E86" s="8">
        <v>2.2788196954446867</v>
      </c>
      <c r="F86" s="2">
        <v>199.19527110873719</v>
      </c>
      <c r="G86" s="2">
        <v>1036.6467695506219</v>
      </c>
      <c r="H86" s="2">
        <v>403573.5</v>
      </c>
      <c r="I86" s="2">
        <v>335199.5</v>
      </c>
      <c r="J86" s="2">
        <v>68374.039999999994</v>
      </c>
      <c r="K86" s="2">
        <v>19930.25</v>
      </c>
      <c r="L86" s="2">
        <v>3969.9079999999999</v>
      </c>
      <c r="M86" s="2">
        <v>0</v>
      </c>
      <c r="N86" s="2">
        <v>383002.9</v>
      </c>
      <c r="O86" s="2">
        <v>122830</v>
      </c>
      <c r="P86" s="2">
        <v>61246.05</v>
      </c>
      <c r="Q86" s="2">
        <v>46966.64</v>
      </c>
      <c r="R86" s="2">
        <v>151960.29999999999</v>
      </c>
      <c r="S86" s="2">
        <v>20570.580000000002</v>
      </c>
      <c r="T86" s="2">
        <v>-54043.63</v>
      </c>
      <c r="U86" s="2">
        <v>-1442875</v>
      </c>
      <c r="V86" s="2">
        <v>-1473886</v>
      </c>
      <c r="W86" s="6">
        <f t="shared" si="34"/>
        <v>3.9498041674797424</v>
      </c>
      <c r="X86" s="6">
        <f t="shared" si="19"/>
        <v>25.567547289894723</v>
      </c>
      <c r="Y86" s="6">
        <f t="shared" si="20"/>
        <v>21.235856833511281</v>
      </c>
      <c r="Z86" s="6">
        <f t="shared" si="21"/>
        <v>4.331692990499012</v>
      </c>
      <c r="AA86" s="6">
        <f t="shared" si="22"/>
        <v>1.2626389229580839</v>
      </c>
      <c r="AB86" s="6">
        <f t="shared" si="23"/>
        <v>0.25150514225173698</v>
      </c>
      <c r="AC86" s="6">
        <f t="shared" si="24"/>
        <v>0</v>
      </c>
      <c r="AD86" s="6">
        <f t="shared" si="25"/>
        <v>24.264340344241678</v>
      </c>
      <c r="AE86" s="6">
        <f t="shared" si="26"/>
        <v>7.7816353988003888</v>
      </c>
      <c r="AF86" s="6">
        <f t="shared" si="27"/>
        <v>3.8801142287445947</v>
      </c>
      <c r="AG86" s="6">
        <f t="shared" si="28"/>
        <v>2.9754723470382993</v>
      </c>
      <c r="AH86" s="6">
        <f t="shared" si="29"/>
        <v>9.6271240714184358</v>
      </c>
      <c r="AI86" s="6">
        <f t="shared" si="30"/>
        <v>1.3032056785952562</v>
      </c>
      <c r="AJ86" s="6">
        <f t="shared" si="31"/>
        <v>-3.4238201114358922</v>
      </c>
      <c r="AK86" s="6">
        <f t="shared" si="32"/>
        <v>-91.410300220175131</v>
      </c>
      <c r="AL86" s="6">
        <f t="shared" si="33"/>
        <v>-93.374936671792796</v>
      </c>
    </row>
    <row r="87" spans="1:44" x14ac:dyDescent="0.25">
      <c r="A87" s="4">
        <f t="shared" si="18"/>
        <v>2090</v>
      </c>
      <c r="B87" s="4">
        <v>69399</v>
      </c>
      <c r="C87" s="2">
        <v>1643147.4902515963</v>
      </c>
      <c r="D87" s="2">
        <v>366830.53103133384</v>
      </c>
      <c r="E87" s="8">
        <v>2.2961518687427533</v>
      </c>
      <c r="F87" s="2">
        <v>201.73249954404932</v>
      </c>
      <c r="G87" s="2">
        <v>1044.7527183858158</v>
      </c>
      <c r="H87" s="2">
        <v>420007.8</v>
      </c>
      <c r="I87" s="2">
        <v>348936.4</v>
      </c>
      <c r="J87" s="2">
        <v>71071.360000000001</v>
      </c>
      <c r="K87" s="2">
        <v>20708.63</v>
      </c>
      <c r="L87" s="2">
        <v>4092.7109999999998</v>
      </c>
      <c r="M87" s="2">
        <v>0</v>
      </c>
      <c r="N87" s="2">
        <v>398834.2</v>
      </c>
      <c r="O87" s="2">
        <v>128012.9</v>
      </c>
      <c r="P87" s="2">
        <v>63724.17</v>
      </c>
      <c r="Q87" s="2">
        <v>48909.27</v>
      </c>
      <c r="R87" s="2">
        <v>158187.79999999999</v>
      </c>
      <c r="S87" s="2">
        <v>21173.57</v>
      </c>
      <c r="T87" s="2">
        <v>-56990.74</v>
      </c>
      <c r="U87" s="2">
        <v>-1521040</v>
      </c>
      <c r="V87" s="2">
        <v>-1552051</v>
      </c>
      <c r="W87" s="6">
        <f t="shared" si="34"/>
        <v>3.9498043836091137</v>
      </c>
      <c r="X87" s="6">
        <f t="shared" si="19"/>
        <v>25.561174665804895</v>
      </c>
      <c r="Y87" s="6">
        <f t="shared" si="20"/>
        <v>21.235853876183164</v>
      </c>
      <c r="Z87" s="6">
        <f t="shared" si="21"/>
        <v>4.3253183552693528</v>
      </c>
      <c r="AA87" s="6">
        <f t="shared" si="22"/>
        <v>1.2603025670464387</v>
      </c>
      <c r="AB87" s="6">
        <f t="shared" si="23"/>
        <v>0.24907751886431875</v>
      </c>
      <c r="AC87" s="6">
        <f t="shared" si="24"/>
        <v>0</v>
      </c>
      <c r="AD87" s="6">
        <f t="shared" si="25"/>
        <v>24.272574578130602</v>
      </c>
      <c r="AE87" s="6">
        <f t="shared" si="26"/>
        <v>7.7907126876601236</v>
      </c>
      <c r="AF87" s="6">
        <f t="shared" si="27"/>
        <v>3.8781771190997985</v>
      </c>
      <c r="AG87" s="6">
        <f t="shared" si="28"/>
        <v>2.9765599430463228</v>
      </c>
      <c r="AH87" s="6">
        <f t="shared" si="29"/>
        <v>9.6271211767957912</v>
      </c>
      <c r="AI87" s="6">
        <f t="shared" si="30"/>
        <v>1.2885982619100087</v>
      </c>
      <c r="AJ87" s="6">
        <f t="shared" si="31"/>
        <v>-3.4683885858154864</v>
      </c>
      <c r="AK87" s="6">
        <f t="shared" si="32"/>
        <v>-92.568683518915307</v>
      </c>
      <c r="AL87" s="6">
        <f t="shared" si="33"/>
        <v>-94.455976058628323</v>
      </c>
    </row>
    <row r="88" spans="1:44" x14ac:dyDescent="0.25">
      <c r="A88" s="4">
        <f t="shared" si="18"/>
        <v>2091</v>
      </c>
      <c r="B88" s="4">
        <v>69764</v>
      </c>
      <c r="C88" s="2">
        <v>1710432.6825725499</v>
      </c>
      <c r="D88" s="2">
        <v>374364.6392370105</v>
      </c>
      <c r="E88" s="8">
        <v>2.3136221660576881</v>
      </c>
      <c r="F88" s="2">
        <v>204.30165182092171</v>
      </c>
      <c r="G88" s="2">
        <v>1052.8874848682567</v>
      </c>
      <c r="H88" s="2">
        <v>437099.3</v>
      </c>
      <c r="I88" s="2">
        <v>363225</v>
      </c>
      <c r="J88" s="2">
        <v>73874.34</v>
      </c>
      <c r="K88" s="2">
        <v>21517.23</v>
      </c>
      <c r="L88" s="2">
        <v>4219.1369999999997</v>
      </c>
      <c r="M88" s="2">
        <v>0</v>
      </c>
      <c r="N88" s="2">
        <v>415310.2</v>
      </c>
      <c r="O88" s="2">
        <v>133430.79999999999</v>
      </c>
      <c r="P88" s="2">
        <v>66287.17</v>
      </c>
      <c r="Q88" s="2">
        <v>50926.85</v>
      </c>
      <c r="R88" s="2">
        <v>164665.5</v>
      </c>
      <c r="S88" s="2">
        <v>21789.1</v>
      </c>
      <c r="T88" s="2">
        <v>-60078.080000000002</v>
      </c>
      <c r="U88" s="2">
        <v>-1602907</v>
      </c>
      <c r="V88" s="2">
        <v>-1633918</v>
      </c>
      <c r="W88" s="6">
        <f t="shared" si="34"/>
        <v>3.949802766528165</v>
      </c>
      <c r="X88" s="6">
        <f t="shared" si="19"/>
        <v>25.554896398646193</v>
      </c>
      <c r="Y88" s="6">
        <f t="shared" si="20"/>
        <v>21.235854746045721</v>
      </c>
      <c r="Z88" s="6">
        <f t="shared" si="21"/>
        <v>4.3190439911900205</v>
      </c>
      <c r="AA88" s="6">
        <f t="shared" si="22"/>
        <v>1.2579992313779542</v>
      </c>
      <c r="AB88" s="6">
        <f t="shared" si="23"/>
        <v>0.24667074261316566</v>
      </c>
      <c r="AC88" s="6">
        <f t="shared" si="24"/>
        <v>0</v>
      </c>
      <c r="AD88" s="6">
        <f t="shared" si="25"/>
        <v>24.281002358734113</v>
      </c>
      <c r="AE88" s="6">
        <f t="shared" si="26"/>
        <v>7.8009968681910031</v>
      </c>
      <c r="AF88" s="6">
        <f t="shared" si="27"/>
        <v>3.8754620790045831</v>
      </c>
      <c r="AG88" s="6">
        <f t="shared" si="28"/>
        <v>2.9774249825140302</v>
      </c>
      <c r="AH88" s="6">
        <f t="shared" si="29"/>
        <v>9.6271254447931494</v>
      </c>
      <c r="AI88" s="6">
        <f t="shared" si="30"/>
        <v>1.2738940399120788</v>
      </c>
      <c r="AJ88" s="6">
        <f t="shared" si="31"/>
        <v>-3.5124492540472558</v>
      </c>
      <c r="AK88" s="6">
        <f t="shared" si="32"/>
        <v>-93.71353905546124</v>
      </c>
      <c r="AL88" s="6">
        <f t="shared" si="33"/>
        <v>-95.526589069996646</v>
      </c>
    </row>
    <row r="89" spans="1:44" x14ac:dyDescent="0.25">
      <c r="A89" s="4">
        <f t="shared" si="18"/>
        <v>2092</v>
      </c>
      <c r="B89" s="4">
        <v>70129</v>
      </c>
      <c r="C89" s="2">
        <v>1780376.1348574432</v>
      </c>
      <c r="D89" s="2">
        <v>382032.58127834351</v>
      </c>
      <c r="E89" s="8">
        <v>2.3311915570394968</v>
      </c>
      <c r="F89" s="2">
        <v>206.90324794914352</v>
      </c>
      <c r="G89" s="2">
        <v>1061.023685115792</v>
      </c>
      <c r="H89" s="2">
        <v>454863.3</v>
      </c>
      <c r="I89" s="2">
        <v>378078.1</v>
      </c>
      <c r="J89" s="2">
        <v>76785.2</v>
      </c>
      <c r="K89" s="2">
        <v>22356.51</v>
      </c>
      <c r="L89" s="2">
        <v>4349.2</v>
      </c>
      <c r="M89" s="2">
        <v>0</v>
      </c>
      <c r="N89" s="2">
        <v>432457.2</v>
      </c>
      <c r="O89" s="2">
        <v>139099.4</v>
      </c>
      <c r="P89" s="2">
        <v>68937.899999999994</v>
      </c>
      <c r="Q89" s="2">
        <v>53020.9</v>
      </c>
      <c r="R89" s="2">
        <v>171399</v>
      </c>
      <c r="S89" s="2">
        <v>22406.07</v>
      </c>
      <c r="T89" s="2">
        <v>-63311.68</v>
      </c>
      <c r="U89" s="2">
        <v>-1688625</v>
      </c>
      <c r="V89" s="2">
        <v>-1719636</v>
      </c>
      <c r="W89" s="6">
        <f t="shared" si="34"/>
        <v>3.9498037004018323</v>
      </c>
      <c r="X89" s="6">
        <f t="shared" si="19"/>
        <v>25.548719233782666</v>
      </c>
      <c r="Y89" s="6">
        <f t="shared" si="20"/>
        <v>21.235855311567246</v>
      </c>
      <c r="Z89" s="6">
        <f t="shared" si="21"/>
        <v>4.3128639222154188</v>
      </c>
      <c r="AA89" s="6">
        <f t="shared" si="22"/>
        <v>1.255718359861643</v>
      </c>
      <c r="AB89" s="6">
        <f t="shared" si="23"/>
        <v>0.24428545827189746</v>
      </c>
      <c r="AC89" s="6">
        <f t="shared" si="24"/>
        <v>0</v>
      </c>
      <c r="AD89" s="6">
        <f t="shared" si="25"/>
        <v>24.290215507445417</v>
      </c>
      <c r="AE89" s="6">
        <f t="shared" si="26"/>
        <v>7.8129220717249082</v>
      </c>
      <c r="AF89" s="6">
        <f t="shared" si="27"/>
        <v>3.872097510761114</v>
      </c>
      <c r="AG89" s="6">
        <f t="shared" si="28"/>
        <v>2.9780729454815709</v>
      </c>
      <c r="AH89" s="6">
        <f t="shared" si="29"/>
        <v>9.6271229794778233</v>
      </c>
      <c r="AI89" s="6">
        <f t="shared" si="30"/>
        <v>1.2585020413000583</v>
      </c>
      <c r="AJ89" s="6">
        <f t="shared" si="31"/>
        <v>-3.5560845127296341</v>
      </c>
      <c r="AK89" s="6">
        <f t="shared" si="32"/>
        <v>-94.846530850359343</v>
      </c>
      <c r="AL89" s="6">
        <f t="shared" si="33"/>
        <v>-96.5883537939972</v>
      </c>
    </row>
    <row r="90" spans="1:44" x14ac:dyDescent="0.25">
      <c r="A90" s="4">
        <f t="shared" si="18"/>
        <v>2093</v>
      </c>
      <c r="B90" s="4">
        <v>70495</v>
      </c>
      <c r="C90" s="2">
        <v>1853062.5563372292</v>
      </c>
      <c r="D90" s="2">
        <v>389832.96318406815</v>
      </c>
      <c r="E90" s="8">
        <v>2.3488866834235189</v>
      </c>
      <c r="F90" s="2">
        <v>209.53754705103924</v>
      </c>
      <c r="G90" s="2">
        <v>1069.1485094992054</v>
      </c>
      <c r="H90" s="2">
        <v>473321.4</v>
      </c>
      <c r="I90" s="2">
        <v>393513.7</v>
      </c>
      <c r="J90" s="2">
        <v>79807.679999999993</v>
      </c>
      <c r="K90" s="2">
        <v>23227.62</v>
      </c>
      <c r="L90" s="2">
        <v>4483.116</v>
      </c>
      <c r="M90" s="2">
        <v>0</v>
      </c>
      <c r="N90" s="2">
        <v>450271.9</v>
      </c>
      <c r="O90" s="2">
        <v>145004.20000000001</v>
      </c>
      <c r="P90" s="2">
        <v>71678.59</v>
      </c>
      <c r="Q90" s="2">
        <v>55192.54</v>
      </c>
      <c r="R90" s="2">
        <v>178396.6</v>
      </c>
      <c r="S90" s="2">
        <v>23049.43</v>
      </c>
      <c r="T90" s="2">
        <v>-66697.36</v>
      </c>
      <c r="U90" s="2">
        <v>-1778371</v>
      </c>
      <c r="V90" s="2">
        <v>-1809382</v>
      </c>
      <c r="W90" s="6">
        <f>100*T90/U89</f>
        <v>3.9498029461840254</v>
      </c>
      <c r="X90" s="6">
        <f t="shared" ref="X90:AL91" si="35">100*H90/$C90</f>
        <v>25.542656311375097</v>
      </c>
      <c r="Y90" s="6">
        <f t="shared" si="35"/>
        <v>21.235856212961355</v>
      </c>
      <c r="Z90" s="6">
        <f t="shared" si="35"/>
        <v>4.3067990191193637</v>
      </c>
      <c r="AA90" s="6">
        <f t="shared" si="35"/>
        <v>1.2534719845568412</v>
      </c>
      <c r="AB90" s="6">
        <f t="shared" si="35"/>
        <v>0.24193009484047556</v>
      </c>
      <c r="AC90" s="6">
        <f t="shared" si="35"/>
        <v>0</v>
      </c>
      <c r="AD90" s="6">
        <f t="shared" si="35"/>
        <v>24.298796522552873</v>
      </c>
      <c r="AE90" s="6">
        <f t="shared" si="35"/>
        <v>7.8251108956956044</v>
      </c>
      <c r="AF90" s="6">
        <f t="shared" si="35"/>
        <v>3.8681149621672883</v>
      </c>
      <c r="AG90" s="6">
        <f t="shared" si="35"/>
        <v>2.9784499077620885</v>
      </c>
      <c r="AH90" s="6">
        <f t="shared" si="35"/>
        <v>9.62712237586946</v>
      </c>
      <c r="AI90" s="6">
        <f t="shared" si="35"/>
        <v>1.2438560112919013</v>
      </c>
      <c r="AJ90" s="6">
        <f t="shared" si="35"/>
        <v>-3.5993042853250601</v>
      </c>
      <c r="AK90" s="6">
        <f t="shared" si="35"/>
        <v>-95.969291156318818</v>
      </c>
      <c r="AL90" s="6">
        <f t="shared" si="35"/>
        <v>-97.642791054848772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18"/>
        <v>2094</v>
      </c>
      <c r="B91" s="4">
        <v>70860</v>
      </c>
      <c r="C91" s="2">
        <v>1928608.8842420173</v>
      </c>
      <c r="D91" s="2">
        <v>397770.32857368828</v>
      </c>
      <c r="E91" s="8">
        <v>2.3666536765978163</v>
      </c>
      <c r="F91" s="2">
        <v>212.20531450655352</v>
      </c>
      <c r="G91" s="2">
        <v>1077.2661517253864</v>
      </c>
      <c r="H91" s="2">
        <v>492501.8</v>
      </c>
      <c r="I91" s="2">
        <v>409556.6</v>
      </c>
      <c r="J91" s="2">
        <v>82945.23</v>
      </c>
      <c r="K91" s="2">
        <v>24130.82</v>
      </c>
      <c r="L91" s="2">
        <v>4620.8689999999997</v>
      </c>
      <c r="M91" s="2">
        <v>0</v>
      </c>
      <c r="N91" s="2">
        <v>468769.5</v>
      </c>
      <c r="O91" s="2">
        <v>151138.9</v>
      </c>
      <c r="P91" s="2">
        <v>74515.429999999993</v>
      </c>
      <c r="Q91" s="2">
        <v>57445.599999999999</v>
      </c>
      <c r="R91" s="2">
        <v>185669.6</v>
      </c>
      <c r="S91" s="2">
        <v>23732.37</v>
      </c>
      <c r="T91" s="2">
        <v>-70242.179999999993</v>
      </c>
      <c r="U91" s="2">
        <v>-1872346</v>
      </c>
      <c r="V91" s="2">
        <v>-1903357</v>
      </c>
      <c r="W91" s="6">
        <f>100*T91/U90</f>
        <v>3.9498046245693383</v>
      </c>
      <c r="X91" s="6">
        <f t="shared" si="35"/>
        <v>25.536634411676648</v>
      </c>
      <c r="Y91" s="6">
        <f t="shared" si="35"/>
        <v>21.235855716850757</v>
      </c>
      <c r="Z91" s="6">
        <f t="shared" si="35"/>
        <v>4.3007802503512353</v>
      </c>
      <c r="AA91" s="6">
        <f t="shared" si="35"/>
        <v>1.2512034035083224</v>
      </c>
      <c r="AB91" s="6">
        <f t="shared" si="35"/>
        <v>0.23959596151171395</v>
      </c>
      <c r="AC91" s="6">
        <f t="shared" si="35"/>
        <v>0</v>
      </c>
      <c r="AD91" s="6">
        <f t="shared" si="35"/>
        <v>24.306094606851094</v>
      </c>
      <c r="AE91" s="6">
        <f t="shared" si="35"/>
        <v>7.8366796521006732</v>
      </c>
      <c r="AF91" s="6">
        <f t="shared" si="35"/>
        <v>3.8636879985796644</v>
      </c>
      <c r="AG91" s="6">
        <f t="shared" si="35"/>
        <v>2.9786028919273226</v>
      </c>
      <c r="AH91" s="6">
        <f t="shared" si="35"/>
        <v>9.6271256197687762</v>
      </c>
      <c r="AI91" s="6">
        <f t="shared" si="35"/>
        <v>1.2305434343846915</v>
      </c>
      <c r="AJ91" s="6">
        <f t="shared" si="35"/>
        <v>-3.6421163758978845</v>
      </c>
      <c r="AK91" s="6">
        <f t="shared" si="35"/>
        <v>-97.082721919321145</v>
      </c>
      <c r="AL91" s="6">
        <f t="shared" si="35"/>
        <v>-98.690668468431241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18"/>
        <v>2095</v>
      </c>
      <c r="B92" s="4">
        <v>71225</v>
      </c>
      <c r="C92" s="2">
        <v>2007090.6762903025</v>
      </c>
      <c r="D92" s="2">
        <v>405840.2896255831</v>
      </c>
      <c r="E92" s="8">
        <v>2.3845034535835046</v>
      </c>
      <c r="F92" s="2">
        <v>214.90672255388316</v>
      </c>
      <c r="G92" s="2">
        <v>1085.3589991532074</v>
      </c>
      <c r="H92" s="2">
        <v>512424</v>
      </c>
      <c r="I92" s="2">
        <v>426222.9</v>
      </c>
      <c r="J92" s="2">
        <v>86201.11</v>
      </c>
      <c r="K92" s="2">
        <v>25067.1</v>
      </c>
      <c r="L92" s="2">
        <v>4762.5860000000002</v>
      </c>
      <c r="M92" s="2">
        <v>0</v>
      </c>
      <c r="N92" s="2">
        <v>487958.7</v>
      </c>
      <c r="O92" s="2">
        <v>157500.6</v>
      </c>
      <c r="P92" s="2">
        <v>77451.47</v>
      </c>
      <c r="Q92" s="2">
        <v>59781.52</v>
      </c>
      <c r="R92" s="2">
        <v>193225.1</v>
      </c>
      <c r="S92" s="2">
        <v>24465.31</v>
      </c>
      <c r="T92" s="2">
        <v>-73953.990000000005</v>
      </c>
      <c r="U92" s="2">
        <v>-1970765</v>
      </c>
      <c r="V92" s="2">
        <v>-2001776</v>
      </c>
      <c r="W92" s="6">
        <f>100*T92/U91</f>
        <v>3.9498036153574185</v>
      </c>
      <c r="X92" s="6">
        <f t="shared" ref="X92" si="36">100*H92/$C92</f>
        <v>25.53068508828466</v>
      </c>
      <c r="Y92" s="6">
        <f t="shared" ref="Y92" si="37">100*I92/$C92</f>
        <v>21.235856707171099</v>
      </c>
      <c r="Z92" s="6">
        <f t="shared" ref="Z92" si="38">100*J92/$C92</f>
        <v>4.2948288793471532</v>
      </c>
      <c r="AA92" s="6">
        <f t="shared" ref="AA92" si="39">100*K92/$C92</f>
        <v>1.2489271310019445</v>
      </c>
      <c r="AB92" s="6">
        <f t="shared" ref="AB92" si="40">100*L92/$C92</f>
        <v>0.23728803368279647</v>
      </c>
      <c r="AC92" s="6">
        <f t="shared" ref="AC92" si="41">100*M92/$C92</f>
        <v>0</v>
      </c>
      <c r="AD92" s="6">
        <f t="shared" ref="AD92" si="42">100*N92/$C92</f>
        <v>24.311741654935695</v>
      </c>
      <c r="AE92" s="6">
        <f t="shared" ref="AE92" si="43">100*O92/$C92</f>
        <v>7.8472089906325362</v>
      </c>
      <c r="AF92" s="6">
        <f t="shared" ref="AF92" si="44">100*P92/$C92</f>
        <v>3.8588924215000207</v>
      </c>
      <c r="AG92" s="6">
        <f t="shared" ref="AG92" si="45">100*Q92/$C92</f>
        <v>2.9785161530665838</v>
      </c>
      <c r="AH92" s="6">
        <f t="shared" ref="AH92" si="46">100*R92/$C92</f>
        <v>9.6271235915029596</v>
      </c>
      <c r="AI92" s="6">
        <f t="shared" ref="AI92" si="47">100*S92/$C92</f>
        <v>1.2189439315825596</v>
      </c>
      <c r="AJ92" s="6">
        <f t="shared" ref="AJ92" si="48">100*T92/$C92</f>
        <v>-3.6846362186629689</v>
      </c>
      <c r="AK92" s="6">
        <f t="shared" ref="AK92" si="49">100*U92/$C92</f>
        <v>-98.190132776788985</v>
      </c>
      <c r="AL92" s="6">
        <f t="shared" ref="AL92" si="50">100*V92/$C92</f>
        <v>-99.735204973393351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18"/>
        <v>2096</v>
      </c>
      <c r="B93" s="4">
        <v>71590</v>
      </c>
      <c r="C93" s="2">
        <v>2088628.2433997444</v>
      </c>
      <c r="D93" s="2">
        <v>414046.382673421</v>
      </c>
      <c r="E93" s="8">
        <v>2.4024809276467609</v>
      </c>
      <c r="F93" s="2">
        <v>217.64236278538752</v>
      </c>
      <c r="G93" s="2">
        <v>1093.4331727256665</v>
      </c>
      <c r="H93" s="2">
        <v>533117.9</v>
      </c>
      <c r="I93" s="2">
        <v>443538.1</v>
      </c>
      <c r="J93" s="2">
        <v>89579.82</v>
      </c>
      <c r="K93" s="2">
        <v>26037.59</v>
      </c>
      <c r="L93" s="2">
        <v>4908.3879999999999</v>
      </c>
      <c r="M93" s="2">
        <v>0</v>
      </c>
      <c r="N93" s="2">
        <v>507886</v>
      </c>
      <c r="O93" s="2">
        <v>164118.29999999999</v>
      </c>
      <c r="P93" s="2">
        <v>80490.63</v>
      </c>
      <c r="Q93" s="2">
        <v>62202.21</v>
      </c>
      <c r="R93" s="2">
        <v>201074.8</v>
      </c>
      <c r="S93" s="2">
        <v>25231.919999999998</v>
      </c>
      <c r="T93" s="2">
        <v>-77841.36</v>
      </c>
      <c r="U93" s="2">
        <v>-2073838</v>
      </c>
      <c r="V93" s="2">
        <v>-2104849</v>
      </c>
      <c r="W93" s="6">
        <f>100*T93/U92</f>
        <v>3.9498042638264836</v>
      </c>
      <c r="X93" s="6">
        <f t="shared" ref="X93" si="51">100*H93/$C93</f>
        <v>25.524786504477337</v>
      </c>
      <c r="Y93" s="6">
        <f t="shared" ref="Y93" si="52">100*I93/$C93</f>
        <v>21.235856663416328</v>
      </c>
      <c r="Z93" s="6">
        <f t="shared" ref="Z93" si="53">100*J93/$C93</f>
        <v>4.2889307986273</v>
      </c>
      <c r="AA93" s="6">
        <f t="shared" ref="AA93" si="54">100*K93/$C93</f>
        <v>1.2466359239506197</v>
      </c>
      <c r="AB93" s="6">
        <f t="shared" ref="AB93" si="55">100*L93/$C93</f>
        <v>0.2350053445610033</v>
      </c>
      <c r="AC93" s="6">
        <f t="shared" ref="AC93" si="56">100*M93/$C93</f>
        <v>0</v>
      </c>
      <c r="AD93" s="6">
        <f t="shared" ref="AD93" si="57">100*N93/$C93</f>
        <v>24.316725659770523</v>
      </c>
      <c r="AE93" s="6">
        <f t="shared" ref="AE93" si="58">100*O93/$C93</f>
        <v>7.857707589592775</v>
      </c>
      <c r="AF93" s="6">
        <f t="shared" ref="AF93" si="59">100*P93/$C93</f>
        <v>3.8537557008700674</v>
      </c>
      <c r="AG93" s="6">
        <f t="shared" ref="AG93" si="60">100*Q93/$C93</f>
        <v>2.9781369756233382</v>
      </c>
      <c r="AH93" s="6">
        <f t="shared" ref="AH93" si="61">100*R93/$C93</f>
        <v>9.6271225209854698</v>
      </c>
      <c r="AI93" s="6">
        <f t="shared" ref="AI93" si="62">100*S93/$C93</f>
        <v>1.2080618022731029</v>
      </c>
      <c r="AJ93" s="6">
        <f t="shared" ref="AJ93" si="63">100*T93/$C93</f>
        <v>-3.7269131185018582</v>
      </c>
      <c r="AK93" s="6">
        <f t="shared" ref="AK93" si="64">100*U93/$C93</f>
        <v>-99.291868074345786</v>
      </c>
      <c r="AL93" s="6">
        <f t="shared" ref="AL93" si="65">100*V93/$C93</f>
        <v>-100.7766224866256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18"/>
        <v>2097</v>
      </c>
      <c r="B94" s="4">
        <v>71956</v>
      </c>
      <c r="C94" s="2">
        <v>2173287.3146515293</v>
      </c>
      <c r="D94" s="2">
        <v>422381.58016852813</v>
      </c>
      <c r="E94" s="8">
        <v>2.420556582196717</v>
      </c>
      <c r="F94" s="2">
        <v>220.41243802124816</v>
      </c>
      <c r="G94" s="2">
        <v>1101.4672020902096</v>
      </c>
      <c r="H94" s="2">
        <v>554600.5</v>
      </c>
      <c r="I94" s="2">
        <v>461516.1</v>
      </c>
      <c r="J94" s="2">
        <v>93084.33</v>
      </c>
      <c r="K94" s="2">
        <v>27043.279999999999</v>
      </c>
      <c r="L94" s="2">
        <v>5058.393</v>
      </c>
      <c r="M94" s="2">
        <v>0</v>
      </c>
      <c r="N94" s="2">
        <v>528573.4</v>
      </c>
      <c r="O94" s="2">
        <v>171001.2</v>
      </c>
      <c r="P94" s="2">
        <v>83637.490000000005</v>
      </c>
      <c r="Q94" s="2">
        <v>64709.69</v>
      </c>
      <c r="R94" s="2">
        <v>209225.1</v>
      </c>
      <c r="S94" s="2">
        <v>26027.07</v>
      </c>
      <c r="T94" s="2">
        <v>-81912.56</v>
      </c>
      <c r="U94" s="2">
        <v>-2181778</v>
      </c>
      <c r="V94" s="2">
        <v>-2212789</v>
      </c>
      <c r="W94" s="6">
        <f>100*T94/U93</f>
        <v>3.949805143892628</v>
      </c>
      <c r="X94" s="6">
        <f t="shared" ref="X94" si="66">100*H94/$C94</f>
        <v>25.51896825887129</v>
      </c>
      <c r="Y94" s="6">
        <f t="shared" ref="Y94" si="67">100*I94/$C94</f>
        <v>21.235853027283728</v>
      </c>
      <c r="Z94" s="6">
        <f t="shared" ref="Z94" si="68">100*J94/$C94</f>
        <v>4.2831120106604672</v>
      </c>
      <c r="AA94" s="6">
        <f t="shared" ref="AA94" si="69">100*K94/$C94</f>
        <v>1.244349047531996</v>
      </c>
      <c r="AB94" s="6">
        <f t="shared" ref="AB94" si="70">100*L94/$C94</f>
        <v>0.23275307254121971</v>
      </c>
      <c r="AC94" s="6">
        <f t="shared" ref="AC94" si="71">100*M94/$C94</f>
        <v>0</v>
      </c>
      <c r="AD94" s="6">
        <f t="shared" ref="AD94" si="72">100*N94/$C94</f>
        <v>24.321376949865133</v>
      </c>
      <c r="AE94" s="6">
        <f t="shared" ref="AE94" si="73">100*O94/$C94</f>
        <v>7.8683199799295194</v>
      </c>
      <c r="AF94" s="6">
        <f t="shared" ref="AF94" si="74">100*P94/$C94</f>
        <v>3.8484322544997078</v>
      </c>
      <c r="AG94" s="6">
        <f t="shared" ref="AG94" si="75">100*Q94/$C94</f>
        <v>2.9775027702849184</v>
      </c>
      <c r="AH94" s="6">
        <f t="shared" ref="AH94" si="76">100*R94/$C94</f>
        <v>9.6271256262105283</v>
      </c>
      <c r="AI94" s="6">
        <f t="shared" ref="AI94" si="77">100*S94/$C94</f>
        <v>1.1975899286088296</v>
      </c>
      <c r="AJ94" s="6">
        <f t="shared" ref="AJ94" si="78">100*T94/$C94</f>
        <v>-3.7690626291229274</v>
      </c>
      <c r="AK94" s="6">
        <f t="shared" ref="AK94" si="79">100*U94/$C94</f>
        <v>-100.39068397865434</v>
      </c>
      <c r="AL94" s="6">
        <f t="shared" ref="AL94" si="80">100*V94/$C94</f>
        <v>-101.81760069559898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7F8F8894-B57F-48C9-BF7E-A2CB4E7EBE15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317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241</v>
      </c>
      <c r="D4" s="29" t="s">
        <v>242</v>
      </c>
      <c r="E4" s="29" t="s">
        <v>243</v>
      </c>
      <c r="F4" s="29" t="s">
        <v>244</v>
      </c>
      <c r="G4" s="29" t="s">
        <v>245</v>
      </c>
      <c r="H4" s="29" t="s">
        <v>246</v>
      </c>
      <c r="I4" s="29" t="s">
        <v>247</v>
      </c>
      <c r="J4" s="29" t="s">
        <v>248</v>
      </c>
      <c r="K4" s="29" t="s">
        <v>249</v>
      </c>
      <c r="L4" s="29" t="s">
        <v>250</v>
      </c>
      <c r="M4" s="29" t="s">
        <v>251</v>
      </c>
      <c r="N4" s="29" t="s">
        <v>252</v>
      </c>
      <c r="O4" s="29" t="s">
        <v>253</v>
      </c>
      <c r="P4" s="29" t="s">
        <v>254</v>
      </c>
      <c r="Q4" s="29" t="s">
        <v>255</v>
      </c>
      <c r="R4" s="29" t="s">
        <v>256</v>
      </c>
      <c r="S4" s="29" t="s">
        <v>257</v>
      </c>
      <c r="T4" s="29" t="s">
        <v>258</v>
      </c>
      <c r="U4" s="29" t="s">
        <v>259</v>
      </c>
      <c r="V4" s="29" t="s">
        <v>260</v>
      </c>
    </row>
    <row r="5" spans="1:38" x14ac:dyDescent="0.25">
      <c r="A5" s="4">
        <f>YEAR(B5)</f>
        <v>2008</v>
      </c>
      <c r="B5" s="4">
        <v>39448</v>
      </c>
      <c r="C5" s="2">
        <v>296229</v>
      </c>
      <c r="D5" s="2">
        <v>285125</v>
      </c>
      <c r="E5" s="8">
        <v>3.5958559999999999</v>
      </c>
      <c r="F5" s="2">
        <v>73.460084317831857</v>
      </c>
      <c r="G5" s="2">
        <v>2048.9583333333335</v>
      </c>
      <c r="H5" s="2">
        <v>55399</v>
      </c>
      <c r="I5" s="2">
        <v>50470</v>
      </c>
      <c r="J5" s="2">
        <v>4929</v>
      </c>
      <c r="K5" s="2">
        <v>1794</v>
      </c>
      <c r="L5" s="2">
        <v>1035</v>
      </c>
      <c r="M5" s="2">
        <v>0</v>
      </c>
      <c r="N5" s="2">
        <v>51064</v>
      </c>
      <c r="O5" s="2">
        <v>13021</v>
      </c>
      <c r="P5" s="2">
        <v>9241</v>
      </c>
      <c r="Q5" s="2">
        <v>5202</v>
      </c>
      <c r="R5" s="2">
        <v>23600</v>
      </c>
      <c r="S5" s="2">
        <v>4335</v>
      </c>
      <c r="T5" s="2">
        <v>892</v>
      </c>
      <c r="U5" s="2">
        <v>22875</v>
      </c>
      <c r="V5" s="2">
        <v>-35051</v>
      </c>
      <c r="W5" s="6"/>
      <c r="X5" s="6">
        <f>100*H5/$C5</f>
        <v>18.701410057759368</v>
      </c>
      <c r="Y5" s="6">
        <f t="shared" ref="Y5:AL20" si="0">100*I5/$C5</f>
        <v>17.03749464097033</v>
      </c>
      <c r="Z5" s="6">
        <f t="shared" si="0"/>
        <v>1.6639154167890382</v>
      </c>
      <c r="AA5" s="6">
        <f t="shared" si="0"/>
        <v>0.60561254975036205</v>
      </c>
      <c r="AB5" s="6">
        <f t="shared" si="0"/>
        <v>0.34939185562520886</v>
      </c>
      <c r="AC5" s="6">
        <f t="shared" si="0"/>
        <v>0</v>
      </c>
      <c r="AD5" s="6">
        <f t="shared" si="0"/>
        <v>17.238015184198712</v>
      </c>
      <c r="AE5" s="6">
        <f t="shared" si="0"/>
        <v>4.3955858474355987</v>
      </c>
      <c r="AF5" s="6">
        <f t="shared" si="0"/>
        <v>3.1195460268913577</v>
      </c>
      <c r="AG5" s="6">
        <f t="shared" si="0"/>
        <v>1.7560738482727889</v>
      </c>
      <c r="AH5" s="6">
        <f t="shared" si="0"/>
        <v>7.9668094615989657</v>
      </c>
      <c r="AI5" s="6">
        <f t="shared" si="0"/>
        <v>1.4633948735606574</v>
      </c>
      <c r="AJ5" s="6">
        <f t="shared" si="0"/>
        <v>0.30111839151467279</v>
      </c>
      <c r="AK5" s="6">
        <f t="shared" si="0"/>
        <v>7.7220663743252684</v>
      </c>
      <c r="AL5" s="6">
        <f t="shared" si="0"/>
        <v>-11.832399933834973</v>
      </c>
    </row>
    <row r="6" spans="1:38" x14ac:dyDescent="0.25">
      <c r="A6" s="4">
        <f t="shared" ref="A6:A69" si="1">YEAR(B6)</f>
        <v>2009</v>
      </c>
      <c r="B6" s="4">
        <v>39814</v>
      </c>
      <c r="C6" s="2">
        <v>245843</v>
      </c>
      <c r="D6" s="2">
        <v>269322</v>
      </c>
      <c r="E6" s="8">
        <v>3.6789960000000002</v>
      </c>
      <c r="F6" s="2">
        <v>72.503959891589247</v>
      </c>
      <c r="G6" s="2">
        <v>2030.4833333333333</v>
      </c>
      <c r="H6" s="2">
        <v>47896</v>
      </c>
      <c r="I6" s="2">
        <v>42500</v>
      </c>
      <c r="J6" s="2">
        <v>5396</v>
      </c>
      <c r="K6" s="2">
        <v>1963</v>
      </c>
      <c r="L6" s="2">
        <v>1155</v>
      </c>
      <c r="M6" s="2">
        <v>0</v>
      </c>
      <c r="N6" s="2">
        <v>53100</v>
      </c>
      <c r="O6" s="2">
        <v>14168</v>
      </c>
      <c r="P6" s="2">
        <v>10010</v>
      </c>
      <c r="Q6" s="2">
        <v>5056</v>
      </c>
      <c r="R6" s="2">
        <v>23866</v>
      </c>
      <c r="S6" s="2">
        <v>-5204</v>
      </c>
      <c r="T6" s="2">
        <v>789</v>
      </c>
      <c r="U6" s="2">
        <v>25214</v>
      </c>
      <c r="V6" s="2">
        <v>-36485</v>
      </c>
      <c r="W6" s="6">
        <f>100*T6/U5</f>
        <v>3.4491803278688526</v>
      </c>
      <c r="X6" s="6">
        <f t="shared" ref="X6:AL36" si="2">100*H6/$C6</f>
        <v>19.482352558340079</v>
      </c>
      <c r="Y6" s="6">
        <f t="shared" si="0"/>
        <v>17.287455815296756</v>
      </c>
      <c r="Z6" s="6">
        <f t="shared" si="0"/>
        <v>2.1948967430433246</v>
      </c>
      <c r="AA6" s="6">
        <f t="shared" si="0"/>
        <v>0.79847707683358893</v>
      </c>
      <c r="AB6" s="6">
        <f t="shared" si="0"/>
        <v>0.46981203450982945</v>
      </c>
      <c r="AC6" s="6">
        <f t="shared" si="0"/>
        <v>0</v>
      </c>
      <c r="AD6" s="6">
        <f t="shared" si="0"/>
        <v>21.599150677464888</v>
      </c>
      <c r="AE6" s="6">
        <f t="shared" si="0"/>
        <v>5.7630276233205748</v>
      </c>
      <c r="AF6" s="6">
        <f t="shared" si="0"/>
        <v>4.0717042990851882</v>
      </c>
      <c r="AG6" s="6">
        <f t="shared" si="0"/>
        <v>2.0565970965209504</v>
      </c>
      <c r="AH6" s="6">
        <f t="shared" si="0"/>
        <v>9.7078216585381725</v>
      </c>
      <c r="AI6" s="6">
        <f t="shared" si="0"/>
        <v>-2.1167981191248071</v>
      </c>
      <c r="AJ6" s="6">
        <f t="shared" si="0"/>
        <v>0.3209365326651562</v>
      </c>
      <c r="AK6" s="6">
        <f t="shared" si="0"/>
        <v>10.256139080632762</v>
      </c>
      <c r="AL6" s="6">
        <f t="shared" si="0"/>
        <v>-14.84077236284946</v>
      </c>
    </row>
    <row r="7" spans="1:38" x14ac:dyDescent="0.25">
      <c r="A7" s="4">
        <f t="shared" si="1"/>
        <v>2010</v>
      </c>
      <c r="B7" s="4">
        <v>40179</v>
      </c>
      <c r="C7" s="2">
        <v>270203</v>
      </c>
      <c r="D7" s="2">
        <v>282702</v>
      </c>
      <c r="E7" s="8">
        <v>3.7320820000000001</v>
      </c>
      <c r="F7" s="2">
        <v>75.085511055522389</v>
      </c>
      <c r="G7" s="2">
        <v>2030.3416666666667</v>
      </c>
      <c r="H7" s="2">
        <v>51894</v>
      </c>
      <c r="I7" s="2">
        <v>45510</v>
      </c>
      <c r="J7" s="2">
        <v>6384</v>
      </c>
      <c r="K7" s="2">
        <v>2048</v>
      </c>
      <c r="L7" s="2">
        <v>1192</v>
      </c>
      <c r="M7" s="2">
        <v>0</v>
      </c>
      <c r="N7" s="2">
        <v>56862</v>
      </c>
      <c r="O7" s="2">
        <v>15189</v>
      </c>
      <c r="P7" s="2">
        <v>10229</v>
      </c>
      <c r="Q7" s="2">
        <v>5600</v>
      </c>
      <c r="R7" s="2">
        <v>25844</v>
      </c>
      <c r="S7" s="2">
        <v>-4968</v>
      </c>
      <c r="T7" s="2">
        <v>959</v>
      </c>
      <c r="U7" s="2">
        <v>26738</v>
      </c>
      <c r="V7" s="2">
        <v>-31135</v>
      </c>
      <c r="W7" s="6">
        <f t="shared" ref="W7:W70" si="3">100*T7/U6</f>
        <v>3.8034425319267076</v>
      </c>
      <c r="X7" s="6">
        <f t="shared" si="2"/>
        <v>19.205560263949696</v>
      </c>
      <c r="Y7" s="6">
        <f t="shared" si="0"/>
        <v>16.842892195867552</v>
      </c>
      <c r="Z7" s="6">
        <f t="shared" si="0"/>
        <v>2.3626680680821455</v>
      </c>
      <c r="AA7" s="6">
        <f t="shared" si="0"/>
        <v>0.75794865341983619</v>
      </c>
      <c r="AB7" s="6">
        <f t="shared" si="0"/>
        <v>0.44114980218576405</v>
      </c>
      <c r="AC7" s="6">
        <f t="shared" si="0"/>
        <v>0</v>
      </c>
      <c r="AD7" s="6">
        <f t="shared" si="0"/>
        <v>21.044177895878285</v>
      </c>
      <c r="AE7" s="6">
        <f t="shared" si="0"/>
        <v>5.6213291488251427</v>
      </c>
      <c r="AF7" s="6">
        <f t="shared" si="0"/>
        <v>3.7856722538239769</v>
      </c>
      <c r="AG7" s="6">
        <f t="shared" si="0"/>
        <v>2.0725158491948648</v>
      </c>
      <c r="AH7" s="6">
        <f t="shared" si="0"/>
        <v>9.5646606440342996</v>
      </c>
      <c r="AI7" s="6">
        <f t="shared" si="0"/>
        <v>-1.838617631928587</v>
      </c>
      <c r="AJ7" s="6">
        <f t="shared" si="0"/>
        <v>0.35491833917462057</v>
      </c>
      <c r="AK7" s="6">
        <f t="shared" si="0"/>
        <v>9.8955229956736233</v>
      </c>
      <c r="AL7" s="6">
        <f t="shared" si="0"/>
        <v>-11.522818029407519</v>
      </c>
    </row>
    <row r="8" spans="1:38" x14ac:dyDescent="0.25">
      <c r="A8" s="4">
        <f t="shared" si="1"/>
        <v>2011</v>
      </c>
      <c r="B8" s="4">
        <v>40544</v>
      </c>
      <c r="C8" s="2">
        <v>299689</v>
      </c>
      <c r="D8" s="2">
        <v>300948</v>
      </c>
      <c r="E8" s="8">
        <v>3.7890299999999999</v>
      </c>
      <c r="F8" s="2">
        <v>76.196040436986181</v>
      </c>
      <c r="G8" s="2">
        <v>2104.5333333333333</v>
      </c>
      <c r="H8" s="2">
        <v>56196</v>
      </c>
      <c r="I8" s="2">
        <v>50191</v>
      </c>
      <c r="J8" s="2">
        <v>6005</v>
      </c>
      <c r="K8" s="2">
        <v>2173</v>
      </c>
      <c r="L8" s="2">
        <v>1212</v>
      </c>
      <c r="M8" s="2">
        <v>0</v>
      </c>
      <c r="N8" s="2">
        <v>58156</v>
      </c>
      <c r="O8" s="2">
        <v>16187</v>
      </c>
      <c r="P8" s="2">
        <v>11022</v>
      </c>
      <c r="Q8" s="2">
        <v>5604</v>
      </c>
      <c r="R8" s="2">
        <v>25343</v>
      </c>
      <c r="S8" s="2">
        <v>-1960</v>
      </c>
      <c r="T8" s="2">
        <v>1072</v>
      </c>
      <c r="U8" s="2">
        <v>31455</v>
      </c>
      <c r="V8" s="2">
        <v>-25412</v>
      </c>
      <c r="W8" s="6">
        <f t="shared" si="3"/>
        <v>4.0092751888697737</v>
      </c>
      <c r="X8" s="6">
        <f t="shared" si="2"/>
        <v>18.751438991754785</v>
      </c>
      <c r="Y8" s="6">
        <f t="shared" si="0"/>
        <v>16.747695110597988</v>
      </c>
      <c r="Z8" s="6">
        <f t="shared" si="0"/>
        <v>2.0037438811567991</v>
      </c>
      <c r="AA8" s="6">
        <f t="shared" si="0"/>
        <v>0.72508500478829718</v>
      </c>
      <c r="AB8" s="6">
        <f t="shared" si="0"/>
        <v>0.40441924795371204</v>
      </c>
      <c r="AC8" s="6">
        <f t="shared" si="0"/>
        <v>0</v>
      </c>
      <c r="AD8" s="6">
        <f t="shared" si="0"/>
        <v>19.405450316828446</v>
      </c>
      <c r="AE8" s="6">
        <f t="shared" si="0"/>
        <v>5.4012659790649638</v>
      </c>
      <c r="AF8" s="6">
        <f t="shared" si="0"/>
        <v>3.6778126657968762</v>
      </c>
      <c r="AG8" s="6">
        <f t="shared" si="0"/>
        <v>1.8699385029146882</v>
      </c>
      <c r="AH8" s="6">
        <f t="shared" si="0"/>
        <v>8.4564331690519179</v>
      </c>
      <c r="AI8" s="6">
        <f t="shared" si="0"/>
        <v>-0.65401132507365967</v>
      </c>
      <c r="AJ8" s="6">
        <f t="shared" si="0"/>
        <v>0.35770415330559346</v>
      </c>
      <c r="AK8" s="6">
        <f t="shared" si="0"/>
        <v>10.495880729689778</v>
      </c>
      <c r="AL8" s="6">
        <f t="shared" si="0"/>
        <v>-8.4794570371284905</v>
      </c>
    </row>
    <row r="9" spans="1:38" x14ac:dyDescent="0.25">
      <c r="A9" s="4">
        <f t="shared" si="1"/>
        <v>2012</v>
      </c>
      <c r="B9" s="4">
        <v>40909</v>
      </c>
      <c r="C9" s="2">
        <v>312707</v>
      </c>
      <c r="D9" s="2">
        <v>312708</v>
      </c>
      <c r="E9" s="8">
        <v>3.8745479999999999</v>
      </c>
      <c r="F9" s="2">
        <v>76.276026882785786</v>
      </c>
      <c r="G9" s="2">
        <v>2167.5666666666666</v>
      </c>
      <c r="H9" s="2">
        <v>56958</v>
      </c>
      <c r="I9" s="2">
        <v>50753</v>
      </c>
      <c r="J9" s="2">
        <v>6205</v>
      </c>
      <c r="K9" s="2">
        <v>2591</v>
      </c>
      <c r="L9" s="2">
        <v>1264</v>
      </c>
      <c r="M9" s="2">
        <v>0</v>
      </c>
      <c r="N9" s="2">
        <v>60440</v>
      </c>
      <c r="O9" s="2">
        <v>17159</v>
      </c>
      <c r="P9" s="2">
        <v>11528</v>
      </c>
      <c r="Q9" s="2">
        <v>5803</v>
      </c>
      <c r="R9" s="2">
        <v>25950</v>
      </c>
      <c r="S9" s="2">
        <v>-3482</v>
      </c>
      <c r="T9" s="2">
        <v>1096</v>
      </c>
      <c r="U9" s="2">
        <v>34386</v>
      </c>
      <c r="V9" s="2">
        <v>-24147</v>
      </c>
      <c r="W9" s="6">
        <f t="shared" si="3"/>
        <v>3.4843427118105228</v>
      </c>
      <c r="X9" s="6">
        <f t="shared" si="2"/>
        <v>18.214494718698333</v>
      </c>
      <c r="Y9" s="6">
        <f t="shared" si="0"/>
        <v>16.230209109485877</v>
      </c>
      <c r="Z9" s="6">
        <f t="shared" si="0"/>
        <v>1.9842856092124577</v>
      </c>
      <c r="AA9" s="6">
        <f t="shared" si="0"/>
        <v>0.82857115446728091</v>
      </c>
      <c r="AB9" s="6">
        <f t="shared" si="0"/>
        <v>0.40421224980572867</v>
      </c>
      <c r="AC9" s="6">
        <f t="shared" si="0"/>
        <v>0</v>
      </c>
      <c r="AD9" s="6">
        <f t="shared" si="0"/>
        <v>19.327997134697977</v>
      </c>
      <c r="AE9" s="6">
        <f t="shared" si="0"/>
        <v>5.4872452487472296</v>
      </c>
      <c r="AF9" s="6">
        <f t="shared" si="0"/>
        <v>3.6865180504433863</v>
      </c>
      <c r="AG9" s="6">
        <f t="shared" si="0"/>
        <v>1.8557307639419649</v>
      </c>
      <c r="AH9" s="6">
        <f t="shared" si="0"/>
        <v>8.2985030715653956</v>
      </c>
      <c r="AI9" s="6">
        <f t="shared" si="0"/>
        <v>-1.1135024159996418</v>
      </c>
      <c r="AJ9" s="6">
        <f t="shared" si="0"/>
        <v>0.35048783685686602</v>
      </c>
      <c r="AK9" s="6">
        <f t="shared" si="0"/>
        <v>10.996236093211856</v>
      </c>
      <c r="AL9" s="6">
        <f t="shared" si="0"/>
        <v>-7.7219249968820654</v>
      </c>
    </row>
    <row r="10" spans="1:38" x14ac:dyDescent="0.25">
      <c r="A10" s="4">
        <f t="shared" si="1"/>
        <v>2013</v>
      </c>
      <c r="B10" s="4">
        <v>41275</v>
      </c>
      <c r="C10" s="2">
        <v>342646</v>
      </c>
      <c r="D10" s="2">
        <v>330548</v>
      </c>
      <c r="E10" s="8">
        <v>3.9810110000000001</v>
      </c>
      <c r="F10" s="2">
        <v>79.203619858861444</v>
      </c>
      <c r="G10" s="2">
        <v>2209.2916666666665</v>
      </c>
      <c r="H10" s="2">
        <v>61584</v>
      </c>
      <c r="I10" s="2">
        <v>55047</v>
      </c>
      <c r="J10" s="2">
        <v>6537</v>
      </c>
      <c r="K10" s="2">
        <v>2805</v>
      </c>
      <c r="L10" s="2">
        <v>1338</v>
      </c>
      <c r="M10" s="2">
        <v>0</v>
      </c>
      <c r="N10" s="2">
        <v>61517</v>
      </c>
      <c r="O10" s="2">
        <v>18189</v>
      </c>
      <c r="P10" s="2">
        <v>11719</v>
      </c>
      <c r="Q10" s="2">
        <v>6625</v>
      </c>
      <c r="R10" s="2">
        <v>24984</v>
      </c>
      <c r="S10" s="2">
        <v>67</v>
      </c>
      <c r="T10" s="2">
        <v>1136</v>
      </c>
      <c r="U10" s="2">
        <v>39112</v>
      </c>
      <c r="V10" s="2">
        <v>-24978</v>
      </c>
      <c r="W10" s="6">
        <f t="shared" si="3"/>
        <v>3.303670098295818</v>
      </c>
      <c r="X10" s="6">
        <f t="shared" si="2"/>
        <v>17.97306841463201</v>
      </c>
      <c r="Y10" s="6">
        <f t="shared" si="0"/>
        <v>16.065268527868412</v>
      </c>
      <c r="Z10" s="6">
        <f t="shared" si="0"/>
        <v>1.9077998867635986</v>
      </c>
      <c r="AA10" s="6">
        <f t="shared" si="0"/>
        <v>0.81862913911150281</v>
      </c>
      <c r="AB10" s="6">
        <f t="shared" si="0"/>
        <v>0.39049047705211792</v>
      </c>
      <c r="AC10" s="6">
        <f t="shared" si="0"/>
        <v>0</v>
      </c>
      <c r="AD10" s="6">
        <f t="shared" si="0"/>
        <v>17.953514706139863</v>
      </c>
      <c r="AE10" s="6">
        <f t="shared" si="0"/>
        <v>5.3083940860246432</v>
      </c>
      <c r="AF10" s="6">
        <f t="shared" si="0"/>
        <v>3.4201479077531913</v>
      </c>
      <c r="AG10" s="6">
        <f t="shared" si="0"/>
        <v>1.9334823695592536</v>
      </c>
      <c r="AH10" s="6">
        <f t="shared" si="0"/>
        <v>7.291490342802776</v>
      </c>
      <c r="AI10" s="6">
        <f t="shared" si="0"/>
        <v>1.9553708492146413E-2</v>
      </c>
      <c r="AJ10" s="6">
        <f t="shared" si="0"/>
        <v>0.33153750518027353</v>
      </c>
      <c r="AK10" s="6">
        <f t="shared" si="0"/>
        <v>11.414696217087023</v>
      </c>
      <c r="AL10" s="6">
        <f t="shared" si="0"/>
        <v>-7.2897392644303451</v>
      </c>
    </row>
    <row r="11" spans="1:38" x14ac:dyDescent="0.25">
      <c r="A11" s="4">
        <f t="shared" si="1"/>
        <v>2014</v>
      </c>
      <c r="B11" s="4">
        <v>41640</v>
      </c>
      <c r="C11" s="2">
        <v>376807</v>
      </c>
      <c r="D11" s="2">
        <v>350033</v>
      </c>
      <c r="E11" s="8">
        <v>4.0836480000000002</v>
      </c>
      <c r="F11" s="2">
        <v>83.084156712598798</v>
      </c>
      <c r="G11" s="2">
        <v>2245.7333333333331</v>
      </c>
      <c r="H11" s="2">
        <v>66622</v>
      </c>
      <c r="I11" s="2">
        <v>59827</v>
      </c>
      <c r="J11" s="2">
        <v>6795</v>
      </c>
      <c r="K11" s="2">
        <v>3340</v>
      </c>
      <c r="L11" s="2">
        <v>1393</v>
      </c>
      <c r="M11" s="2">
        <v>0</v>
      </c>
      <c r="N11" s="2">
        <v>63361</v>
      </c>
      <c r="O11" s="2">
        <v>19115</v>
      </c>
      <c r="P11" s="2">
        <v>12130</v>
      </c>
      <c r="Q11" s="2">
        <v>5994</v>
      </c>
      <c r="R11" s="2">
        <v>26122</v>
      </c>
      <c r="S11" s="2">
        <v>3261</v>
      </c>
      <c r="T11" s="2">
        <v>1395</v>
      </c>
      <c r="U11" s="2">
        <v>45612</v>
      </c>
      <c r="V11" s="2">
        <v>-23814</v>
      </c>
      <c r="W11" s="6">
        <f t="shared" si="3"/>
        <v>3.5666803027203926</v>
      </c>
      <c r="X11" s="6">
        <f t="shared" si="2"/>
        <v>17.680669414315553</v>
      </c>
      <c r="Y11" s="6">
        <f t="shared" si="0"/>
        <v>15.877358966261243</v>
      </c>
      <c r="Z11" s="6">
        <f t="shared" si="0"/>
        <v>1.803310448054309</v>
      </c>
      <c r="AA11" s="6">
        <f t="shared" si="0"/>
        <v>0.88639542259034465</v>
      </c>
      <c r="AB11" s="6">
        <f t="shared" si="0"/>
        <v>0.36968527654741024</v>
      </c>
      <c r="AC11" s="6">
        <f t="shared" si="0"/>
        <v>0</v>
      </c>
      <c r="AD11" s="6">
        <f t="shared" si="0"/>
        <v>16.815239631960129</v>
      </c>
      <c r="AE11" s="6">
        <f t="shared" si="0"/>
        <v>5.0728887732977359</v>
      </c>
      <c r="AF11" s="6">
        <f t="shared" si="0"/>
        <v>3.2191546335391856</v>
      </c>
      <c r="AG11" s="6">
        <f t="shared" si="0"/>
        <v>1.5907347793432711</v>
      </c>
      <c r="AH11" s="6">
        <f t="shared" si="0"/>
        <v>6.9324614457799347</v>
      </c>
      <c r="AI11" s="6">
        <f t="shared" si="0"/>
        <v>0.86542978235542334</v>
      </c>
      <c r="AJ11" s="6">
        <f t="shared" si="0"/>
        <v>0.37021605224956011</v>
      </c>
      <c r="AK11" s="6">
        <f t="shared" si="0"/>
        <v>12.104870663230779</v>
      </c>
      <c r="AL11" s="6">
        <f t="shared" si="0"/>
        <v>-6.3199462854989426</v>
      </c>
    </row>
    <row r="12" spans="1:38" x14ac:dyDescent="0.25">
      <c r="A12" s="4">
        <f t="shared" si="1"/>
        <v>2015</v>
      </c>
      <c r="B12" s="4">
        <v>42005</v>
      </c>
      <c r="C12" s="2">
        <v>324054</v>
      </c>
      <c r="D12" s="2">
        <v>337069</v>
      </c>
      <c r="E12" s="8">
        <v>4.1444910000000004</v>
      </c>
      <c r="F12" s="2">
        <v>81.500512056046603</v>
      </c>
      <c r="G12" s="2">
        <v>2265.4749999999999</v>
      </c>
      <c r="H12" s="2">
        <v>60669</v>
      </c>
      <c r="I12" s="2">
        <v>53125</v>
      </c>
      <c r="J12" s="2">
        <v>7544</v>
      </c>
      <c r="K12" s="2">
        <v>3819</v>
      </c>
      <c r="L12" s="2">
        <v>1454</v>
      </c>
      <c r="M12" s="2">
        <v>0</v>
      </c>
      <c r="N12" s="2">
        <v>67101</v>
      </c>
      <c r="O12" s="2">
        <v>20145</v>
      </c>
      <c r="P12" s="2">
        <v>12501</v>
      </c>
      <c r="Q12" s="2">
        <v>6284</v>
      </c>
      <c r="R12" s="2">
        <v>28171</v>
      </c>
      <c r="S12" s="2">
        <v>-6432</v>
      </c>
      <c r="T12" s="2">
        <v>1554</v>
      </c>
      <c r="U12" s="2">
        <v>55189</v>
      </c>
      <c r="V12" s="2">
        <v>-15651</v>
      </c>
      <c r="W12" s="6">
        <f t="shared" si="3"/>
        <v>3.4069981583793738</v>
      </c>
      <c r="X12" s="6">
        <f t="shared" si="2"/>
        <v>18.721879686718879</v>
      </c>
      <c r="Y12" s="6">
        <f t="shared" si="0"/>
        <v>16.393872626167244</v>
      </c>
      <c r="Z12" s="6">
        <f t="shared" si="0"/>
        <v>2.3280070605516365</v>
      </c>
      <c r="AA12" s="6">
        <f t="shared" si="0"/>
        <v>1.1785072858227332</v>
      </c>
      <c r="AB12" s="6">
        <f t="shared" si="0"/>
        <v>0.44869065032371147</v>
      </c>
      <c r="AC12" s="6">
        <f t="shared" si="0"/>
        <v>0</v>
      </c>
      <c r="AD12" s="6">
        <f t="shared" si="0"/>
        <v>20.706734062841377</v>
      </c>
      <c r="AE12" s="6">
        <f t="shared" si="0"/>
        <v>6.2165564998426186</v>
      </c>
      <c r="AF12" s="6">
        <f t="shared" si="0"/>
        <v>3.8576903849358439</v>
      </c>
      <c r="AG12" s="6">
        <f t="shared" si="0"/>
        <v>1.9391829756768935</v>
      </c>
      <c r="AH12" s="6">
        <f t="shared" si="0"/>
        <v>8.6933042023860221</v>
      </c>
      <c r="AI12" s="6">
        <f t="shared" si="0"/>
        <v>-1.9848543761224982</v>
      </c>
      <c r="AJ12" s="6">
        <f t="shared" si="0"/>
        <v>0.47954970467884983</v>
      </c>
      <c r="AK12" s="6">
        <f t="shared" si="0"/>
        <v>17.0308035080573</v>
      </c>
      <c r="AL12" s="6">
        <f t="shared" si="0"/>
        <v>-4.8297505971227022</v>
      </c>
    </row>
    <row r="13" spans="1:38" x14ac:dyDescent="0.25">
      <c r="A13" s="4">
        <f t="shared" si="1"/>
        <v>2016</v>
      </c>
      <c r="B13" s="4">
        <v>42370</v>
      </c>
      <c r="C13" s="2">
        <v>304294</v>
      </c>
      <c r="D13" s="2">
        <v>325421</v>
      </c>
      <c r="E13" s="8">
        <v>4.1960610000000003</v>
      </c>
      <c r="F13" s="2">
        <v>82.338958504471989</v>
      </c>
      <c r="G13" s="2">
        <v>2205.6333333333332</v>
      </c>
      <c r="H13" s="2">
        <v>58916</v>
      </c>
      <c r="I13" s="2">
        <v>50411</v>
      </c>
      <c r="J13" s="2">
        <v>8505</v>
      </c>
      <c r="K13" s="2">
        <v>4055</v>
      </c>
      <c r="L13" s="2">
        <v>1496</v>
      </c>
      <c r="M13" s="2">
        <v>251</v>
      </c>
      <c r="N13" s="2">
        <v>70199</v>
      </c>
      <c r="O13" s="2">
        <v>20821</v>
      </c>
      <c r="P13" s="2">
        <v>12956</v>
      </c>
      <c r="Q13" s="2">
        <v>6947</v>
      </c>
      <c r="R13" s="2">
        <v>29475</v>
      </c>
      <c r="S13" s="2">
        <v>-11283</v>
      </c>
      <c r="T13" s="2">
        <v>1488</v>
      </c>
      <c r="U13" s="2">
        <v>64329</v>
      </c>
      <c r="V13" s="2">
        <v>-5826</v>
      </c>
      <c r="W13" s="6">
        <f t="shared" si="3"/>
        <v>2.6961894580441754</v>
      </c>
      <c r="X13" s="6">
        <f t="shared" si="2"/>
        <v>19.361538512096853</v>
      </c>
      <c r="Y13" s="6">
        <f t="shared" si="0"/>
        <v>16.566544197388051</v>
      </c>
      <c r="Z13" s="6">
        <f t="shared" si="0"/>
        <v>2.7949943147088012</v>
      </c>
      <c r="AA13" s="6">
        <f t="shared" si="0"/>
        <v>1.3325928214161304</v>
      </c>
      <c r="AB13" s="6">
        <f t="shared" si="0"/>
        <v>0.49162980538558104</v>
      </c>
      <c r="AC13" s="6">
        <f t="shared" si="0"/>
        <v>8.2486016812687732E-2</v>
      </c>
      <c r="AD13" s="6">
        <f t="shared" si="0"/>
        <v>23.069465714079147</v>
      </c>
      <c r="AE13" s="6">
        <f t="shared" si="0"/>
        <v>6.8423958408644268</v>
      </c>
      <c r="AF13" s="6">
        <f t="shared" si="0"/>
        <v>4.257724437550527</v>
      </c>
      <c r="AG13" s="6">
        <f t="shared" si="0"/>
        <v>2.2829894772818391</v>
      </c>
      <c r="AH13" s="6">
        <f t="shared" si="0"/>
        <v>9.6863559583823537</v>
      </c>
      <c r="AI13" s="6">
        <f t="shared" si="0"/>
        <v>-3.7079272019822933</v>
      </c>
      <c r="AJ13" s="6">
        <f t="shared" si="0"/>
        <v>0.48900076899314476</v>
      </c>
      <c r="AK13" s="6">
        <f t="shared" si="0"/>
        <v>21.140410261129041</v>
      </c>
      <c r="AL13" s="6">
        <f t="shared" si="0"/>
        <v>-1.9145957527917081</v>
      </c>
    </row>
    <row r="14" spans="1:38" x14ac:dyDescent="0.25">
      <c r="A14" s="4">
        <f t="shared" si="1"/>
        <v>2017</v>
      </c>
      <c r="B14" s="4">
        <v>42736</v>
      </c>
      <c r="C14" s="2">
        <v>332256</v>
      </c>
      <c r="D14" s="2">
        <v>340062</v>
      </c>
      <c r="E14" s="8">
        <v>4.2411000000000003</v>
      </c>
      <c r="F14" s="2">
        <v>84.047219558788655</v>
      </c>
      <c r="G14" s="2">
        <v>2222.4916666666668</v>
      </c>
      <c r="H14" s="2">
        <v>63306</v>
      </c>
      <c r="I14" s="2">
        <v>53833</v>
      </c>
      <c r="J14" s="2">
        <v>9473</v>
      </c>
      <c r="K14" s="2">
        <v>4360</v>
      </c>
      <c r="L14" s="2">
        <v>1545</v>
      </c>
      <c r="M14" s="2">
        <v>0</v>
      </c>
      <c r="N14" s="2">
        <v>73239</v>
      </c>
      <c r="O14" s="2">
        <v>21364</v>
      </c>
      <c r="P14" s="2">
        <v>13302</v>
      </c>
      <c r="Q14" s="2">
        <v>7524</v>
      </c>
      <c r="R14" s="2">
        <v>31049</v>
      </c>
      <c r="S14" s="2">
        <v>-9933</v>
      </c>
      <c r="T14" s="2">
        <v>1843</v>
      </c>
      <c r="U14" s="2">
        <v>80639</v>
      </c>
      <c r="V14" s="2">
        <v>7087</v>
      </c>
      <c r="W14" s="6">
        <f t="shared" si="3"/>
        <v>2.8649598159461518</v>
      </c>
      <c r="X14" s="6">
        <f t="shared" si="2"/>
        <v>19.053380525859577</v>
      </c>
      <c r="Y14" s="6">
        <f t="shared" si="0"/>
        <v>16.202265722816144</v>
      </c>
      <c r="Z14" s="6">
        <f t="shared" si="0"/>
        <v>2.8511148030434366</v>
      </c>
      <c r="AA14" s="6">
        <f t="shared" si="0"/>
        <v>1.3122411634402389</v>
      </c>
      <c r="AB14" s="6">
        <f t="shared" si="0"/>
        <v>0.4650028893383415</v>
      </c>
      <c r="AC14" s="6">
        <f t="shared" si="0"/>
        <v>0</v>
      </c>
      <c r="AD14" s="6">
        <f t="shared" si="0"/>
        <v>22.042942791100838</v>
      </c>
      <c r="AE14" s="6">
        <f t="shared" si="0"/>
        <v>6.4299817008571702</v>
      </c>
      <c r="AF14" s="6">
        <f t="shared" si="0"/>
        <v>4.0035394394683621</v>
      </c>
      <c r="AG14" s="6">
        <f t="shared" si="0"/>
        <v>2.2645189251661368</v>
      </c>
      <c r="AH14" s="6">
        <f t="shared" si="0"/>
        <v>9.3449027256091686</v>
      </c>
      <c r="AI14" s="6">
        <f t="shared" si="0"/>
        <v>-2.9895622652412599</v>
      </c>
      <c r="AJ14" s="6">
        <f t="shared" si="0"/>
        <v>0.5546927670230184</v>
      </c>
      <c r="AK14" s="6">
        <f t="shared" si="0"/>
        <v>24.270141096022343</v>
      </c>
      <c r="AL14" s="6">
        <f t="shared" si="0"/>
        <v>2.1329938360782048</v>
      </c>
    </row>
    <row r="15" spans="1:38" x14ac:dyDescent="0.25">
      <c r="A15" s="4">
        <f t="shared" si="1"/>
        <v>2018</v>
      </c>
      <c r="B15" s="4">
        <v>43101</v>
      </c>
      <c r="C15" s="2">
        <v>346160</v>
      </c>
      <c r="D15" s="2">
        <v>347593</v>
      </c>
      <c r="E15" s="8">
        <v>4.2982750000000003</v>
      </c>
      <c r="F15" s="2">
        <v>83.441947053824805</v>
      </c>
      <c r="G15" s="2">
        <v>2280.7166666666667</v>
      </c>
      <c r="H15" s="2">
        <v>66391</v>
      </c>
      <c r="I15" s="2">
        <v>57117</v>
      </c>
      <c r="J15" s="2">
        <v>9274</v>
      </c>
      <c r="K15" s="2">
        <v>4486</v>
      </c>
      <c r="L15" s="2">
        <v>1574</v>
      </c>
      <c r="M15" s="2">
        <v>0</v>
      </c>
      <c r="N15" s="2">
        <v>73314</v>
      </c>
      <c r="O15" s="2">
        <v>22126</v>
      </c>
      <c r="P15" s="2">
        <v>13431</v>
      </c>
      <c r="Q15" s="2">
        <v>8210</v>
      </c>
      <c r="R15" s="2">
        <v>29547</v>
      </c>
      <c r="S15" s="2">
        <v>-6923</v>
      </c>
      <c r="T15" s="2">
        <v>2404</v>
      </c>
      <c r="U15" s="2">
        <v>95963</v>
      </c>
      <c r="V15" s="2">
        <v>15719</v>
      </c>
      <c r="W15" s="6">
        <f t="shared" si="3"/>
        <v>2.9811877627450736</v>
      </c>
      <c r="X15" s="6">
        <f t="shared" si="2"/>
        <v>19.179281257222094</v>
      </c>
      <c r="Y15" s="6">
        <f t="shared" si="0"/>
        <v>16.500173330251908</v>
      </c>
      <c r="Z15" s="6">
        <f t="shared" si="0"/>
        <v>2.6791079269701874</v>
      </c>
      <c r="AA15" s="6">
        <f t="shared" si="0"/>
        <v>1.2959325167552578</v>
      </c>
      <c r="AB15" s="6">
        <f t="shared" si="0"/>
        <v>0.4547030275017333</v>
      </c>
      <c r="AC15" s="6">
        <f t="shared" si="0"/>
        <v>0</v>
      </c>
      <c r="AD15" s="6">
        <f t="shared" si="0"/>
        <v>21.179223480471457</v>
      </c>
      <c r="AE15" s="6">
        <f t="shared" si="0"/>
        <v>6.3918419228102614</v>
      </c>
      <c r="AF15" s="6">
        <f t="shared" si="0"/>
        <v>3.8799976889299748</v>
      </c>
      <c r="AG15" s="6">
        <f t="shared" si="0"/>
        <v>2.3717356135890917</v>
      </c>
      <c r="AH15" s="6">
        <f t="shared" si="0"/>
        <v>8.5356482551421315</v>
      </c>
      <c r="AI15" s="6">
        <f t="shared" si="0"/>
        <v>-1.9999422232493644</v>
      </c>
      <c r="AJ15" s="6">
        <f t="shared" si="0"/>
        <v>0.69447654263924197</v>
      </c>
      <c r="AK15" s="6">
        <f t="shared" si="0"/>
        <v>27.722151606193666</v>
      </c>
      <c r="AL15" s="6">
        <f t="shared" si="0"/>
        <v>4.5409637162006007</v>
      </c>
    </row>
    <row r="16" spans="1:38" x14ac:dyDescent="0.25">
      <c r="A16" s="4">
        <f t="shared" si="1"/>
        <v>2019</v>
      </c>
      <c r="B16" s="4">
        <v>43466</v>
      </c>
      <c r="C16" s="2">
        <v>352111</v>
      </c>
      <c r="D16" s="2">
        <v>348005</v>
      </c>
      <c r="E16" s="8">
        <v>4.3625759999999998</v>
      </c>
      <c r="F16" s="2">
        <v>83.717417454665735</v>
      </c>
      <c r="G16" s="2">
        <v>2305.9583333333335</v>
      </c>
      <c r="H16" s="2">
        <v>68677</v>
      </c>
      <c r="I16" s="2">
        <v>57997</v>
      </c>
      <c r="J16" s="2">
        <v>10680</v>
      </c>
      <c r="K16" s="2">
        <v>4709</v>
      </c>
      <c r="L16" s="2">
        <v>1623</v>
      </c>
      <c r="M16" s="2">
        <v>0</v>
      </c>
      <c r="N16" s="2">
        <v>74616</v>
      </c>
      <c r="O16" s="2">
        <v>22677</v>
      </c>
      <c r="P16" s="2">
        <v>13536</v>
      </c>
      <c r="Q16" s="2">
        <v>8288</v>
      </c>
      <c r="R16" s="2">
        <v>30115</v>
      </c>
      <c r="S16" s="2">
        <v>-5939</v>
      </c>
      <c r="T16" s="2">
        <v>2739</v>
      </c>
      <c r="U16" s="2">
        <v>112595</v>
      </c>
      <c r="V16" s="2">
        <v>31005</v>
      </c>
      <c r="W16" s="6">
        <f t="shared" si="3"/>
        <v>2.8542250659108199</v>
      </c>
      <c r="X16" s="6">
        <f t="shared" si="2"/>
        <v>19.504360840757602</v>
      </c>
      <c r="Y16" s="6">
        <f t="shared" si="0"/>
        <v>16.471226403037679</v>
      </c>
      <c r="Z16" s="6">
        <f t="shared" si="0"/>
        <v>3.0331344377199234</v>
      </c>
      <c r="AA16" s="6">
        <f t="shared" si="0"/>
        <v>1.3373623658448615</v>
      </c>
      <c r="AB16" s="6">
        <f t="shared" si="0"/>
        <v>0.46093419404676367</v>
      </c>
      <c r="AC16" s="6">
        <f t="shared" si="0"/>
        <v>0</v>
      </c>
      <c r="AD16" s="6">
        <f t="shared" si="0"/>
        <v>21.191044869373577</v>
      </c>
      <c r="AE16" s="6">
        <f t="shared" si="0"/>
        <v>6.4402986558216018</v>
      </c>
      <c r="AF16" s="6">
        <f t="shared" si="0"/>
        <v>3.8442422985933411</v>
      </c>
      <c r="AG16" s="6">
        <f t="shared" si="0"/>
        <v>2.3538032041032517</v>
      </c>
      <c r="AH16" s="6">
        <f t="shared" si="0"/>
        <v>8.5527007108553832</v>
      </c>
      <c r="AI16" s="6">
        <f t="shared" si="0"/>
        <v>-1.6866840286159761</v>
      </c>
      <c r="AJ16" s="6">
        <f t="shared" si="0"/>
        <v>0.77787970270738493</v>
      </c>
      <c r="AK16" s="6">
        <f t="shared" si="0"/>
        <v>31.977132211149325</v>
      </c>
      <c r="AL16" s="6">
        <f t="shared" si="0"/>
        <v>8.8054619139987107</v>
      </c>
    </row>
    <row r="17" spans="1:38" x14ac:dyDescent="0.25">
      <c r="A17" s="4">
        <f t="shared" si="1"/>
        <v>2020</v>
      </c>
      <c r="B17" s="4">
        <v>43831</v>
      </c>
      <c r="C17" s="2">
        <v>296682</v>
      </c>
      <c r="D17" s="2">
        <v>320302</v>
      </c>
      <c r="E17" s="8">
        <v>4.4166819999999998</v>
      </c>
      <c r="F17" s="2">
        <v>87.212786710413553</v>
      </c>
      <c r="G17" s="2">
        <v>2143.9666666666667</v>
      </c>
      <c r="H17" s="2">
        <v>65091</v>
      </c>
      <c r="I17" s="2">
        <v>50823</v>
      </c>
      <c r="J17" s="2">
        <v>14268</v>
      </c>
      <c r="K17" s="2">
        <v>4935</v>
      </c>
      <c r="L17" s="2">
        <v>1656</v>
      </c>
      <c r="M17" s="2">
        <v>0</v>
      </c>
      <c r="N17" s="2">
        <v>76848</v>
      </c>
      <c r="O17" s="2">
        <v>23885</v>
      </c>
      <c r="P17" s="2">
        <v>12435</v>
      </c>
      <c r="Q17" s="2">
        <v>8459</v>
      </c>
      <c r="R17" s="2">
        <v>32069</v>
      </c>
      <c r="S17" s="2">
        <v>-11757</v>
      </c>
      <c r="T17" s="2">
        <v>2862</v>
      </c>
      <c r="U17" s="2">
        <v>127396</v>
      </c>
      <c r="V17" s="2">
        <v>39583</v>
      </c>
      <c r="W17" s="6">
        <f t="shared" si="3"/>
        <v>2.5418535458945781</v>
      </c>
      <c r="X17" s="6">
        <f t="shared" si="2"/>
        <v>21.939652557283555</v>
      </c>
      <c r="Y17" s="6">
        <f t="shared" si="0"/>
        <v>17.130462919894029</v>
      </c>
      <c r="Z17" s="6">
        <f t="shared" si="0"/>
        <v>4.8091896373895278</v>
      </c>
      <c r="AA17" s="6">
        <f t="shared" si="0"/>
        <v>1.6633971727303982</v>
      </c>
      <c r="AB17" s="6">
        <f t="shared" si="0"/>
        <v>0.55817339777944064</v>
      </c>
      <c r="AC17" s="6">
        <f t="shared" si="0"/>
        <v>0</v>
      </c>
      <c r="AD17" s="6">
        <f t="shared" si="0"/>
        <v>25.902481444779259</v>
      </c>
      <c r="AE17" s="6">
        <f t="shared" si="0"/>
        <v>8.0507074915229104</v>
      </c>
      <c r="AF17" s="6">
        <f t="shared" si="0"/>
        <v>4.1913564018039517</v>
      </c>
      <c r="AG17" s="6">
        <f t="shared" si="0"/>
        <v>2.8512009491644252</v>
      </c>
      <c r="AH17" s="6">
        <f t="shared" si="0"/>
        <v>10.809216602287972</v>
      </c>
      <c r="AI17" s="6">
        <f t="shared" si="0"/>
        <v>-3.9628288874957023</v>
      </c>
      <c r="AJ17" s="6">
        <f t="shared" si="0"/>
        <v>0.964669241814468</v>
      </c>
      <c r="AK17" s="6">
        <f t="shared" si="0"/>
        <v>42.940252526273923</v>
      </c>
      <c r="AL17" s="6">
        <f t="shared" si="0"/>
        <v>13.341894688589129</v>
      </c>
    </row>
    <row r="18" spans="1:38" x14ac:dyDescent="0.25">
      <c r="A18" s="4">
        <f t="shared" si="1"/>
        <v>2021</v>
      </c>
      <c r="B18" s="4">
        <v>44197</v>
      </c>
      <c r="C18" s="2">
        <v>374486</v>
      </c>
      <c r="D18" s="2">
        <v>335550</v>
      </c>
      <c r="E18" s="8">
        <v>4.4437730000000002</v>
      </c>
      <c r="F18" s="2">
        <v>82.467479722755911</v>
      </c>
      <c r="G18" s="2">
        <v>2260.9666666666667</v>
      </c>
      <c r="H18" s="2">
        <v>78132</v>
      </c>
      <c r="I18" s="2">
        <v>65077</v>
      </c>
      <c r="J18" s="2">
        <v>13055</v>
      </c>
      <c r="K18" s="2">
        <v>5553</v>
      </c>
      <c r="L18" s="2">
        <v>1713</v>
      </c>
      <c r="M18" s="2">
        <v>0</v>
      </c>
      <c r="N18" s="2">
        <v>79043</v>
      </c>
      <c r="O18" s="2">
        <v>24047</v>
      </c>
      <c r="P18" s="2">
        <v>12902</v>
      </c>
      <c r="Q18" s="2">
        <v>8846</v>
      </c>
      <c r="R18" s="2">
        <v>33248</v>
      </c>
      <c r="S18" s="2">
        <v>-911</v>
      </c>
      <c r="T18" s="2">
        <v>2929</v>
      </c>
      <c r="U18" s="2">
        <v>120524</v>
      </c>
      <c r="V18" s="2">
        <v>32411</v>
      </c>
      <c r="W18" s="6">
        <f t="shared" si="3"/>
        <v>2.2991302709661214</v>
      </c>
      <c r="X18" s="6">
        <f t="shared" si="2"/>
        <v>20.863797311514983</v>
      </c>
      <c r="Y18" s="6">
        <f t="shared" si="0"/>
        <v>17.377685681173663</v>
      </c>
      <c r="Z18" s="6">
        <f t="shared" si="0"/>
        <v>3.4861116303413211</v>
      </c>
      <c r="AA18" s="6">
        <f t="shared" si="0"/>
        <v>1.4828324690375607</v>
      </c>
      <c r="AB18" s="6">
        <f t="shared" si="0"/>
        <v>0.45742697991380182</v>
      </c>
      <c r="AC18" s="6">
        <f t="shared" si="0"/>
        <v>0</v>
      </c>
      <c r="AD18" s="6">
        <f t="shared" si="0"/>
        <v>21.107064082502415</v>
      </c>
      <c r="AE18" s="6">
        <f t="shared" si="0"/>
        <v>6.421334842958081</v>
      </c>
      <c r="AF18" s="6">
        <f t="shared" si="0"/>
        <v>3.4452556303840463</v>
      </c>
      <c r="AG18" s="6">
        <f t="shared" si="0"/>
        <v>2.3621710824970759</v>
      </c>
      <c r="AH18" s="6">
        <f t="shared" si="0"/>
        <v>8.8783025266632123</v>
      </c>
      <c r="AI18" s="6">
        <f t="shared" si="0"/>
        <v>-0.24326677098743343</v>
      </c>
      <c r="AJ18" s="6">
        <f t="shared" si="0"/>
        <v>0.78213871813632552</v>
      </c>
      <c r="AK18" s="6">
        <f t="shared" si="0"/>
        <v>32.183846659154149</v>
      </c>
      <c r="AL18" s="6">
        <f t="shared" si="0"/>
        <v>8.6547961739557682</v>
      </c>
    </row>
    <row r="19" spans="1:38" x14ac:dyDescent="0.25">
      <c r="A19" s="4">
        <f t="shared" si="1"/>
        <v>2022</v>
      </c>
      <c r="B19" s="4">
        <v>44562</v>
      </c>
      <c r="C19" s="2">
        <v>454007</v>
      </c>
      <c r="D19" s="2">
        <v>351222</v>
      </c>
      <c r="E19" s="8">
        <v>4.5431109999999997</v>
      </c>
      <c r="F19" s="2">
        <v>82.138487195830891</v>
      </c>
      <c r="G19" s="2">
        <v>2377.5333333333333</v>
      </c>
      <c r="H19" s="2">
        <v>93459.68</v>
      </c>
      <c r="I19" s="2">
        <v>80140.350000000006</v>
      </c>
      <c r="J19" s="2">
        <v>13319.33</v>
      </c>
      <c r="K19" s="2">
        <v>5410.4669999999996</v>
      </c>
      <c r="L19" s="2">
        <v>1813.4849999999999</v>
      </c>
      <c r="M19" s="2">
        <v>0</v>
      </c>
      <c r="N19" s="2">
        <v>83296.320000000007</v>
      </c>
      <c r="O19" s="2">
        <v>23809.14</v>
      </c>
      <c r="P19" s="2">
        <v>13660.89</v>
      </c>
      <c r="Q19" s="2">
        <v>9951.8430000000008</v>
      </c>
      <c r="R19" s="2">
        <v>35874.449999999997</v>
      </c>
      <c r="S19" s="2">
        <v>10163.36</v>
      </c>
      <c r="T19" s="2">
        <v>3080.7919999999999</v>
      </c>
      <c r="U19" s="2">
        <v>113441.4</v>
      </c>
      <c r="V19" s="2">
        <v>25328.43</v>
      </c>
      <c r="W19" s="6">
        <f t="shared" si="3"/>
        <v>2.5561647472702531</v>
      </c>
      <c r="X19" s="6">
        <f t="shared" si="2"/>
        <v>20.585515201307469</v>
      </c>
      <c r="Y19" s="6">
        <f t="shared" si="0"/>
        <v>17.651787307244163</v>
      </c>
      <c r="Z19" s="6">
        <f t="shared" si="0"/>
        <v>2.9337278940633076</v>
      </c>
      <c r="AA19" s="6">
        <f t="shared" si="0"/>
        <v>1.1917144449314656</v>
      </c>
      <c r="AB19" s="6">
        <f t="shared" si="0"/>
        <v>0.39943987647767548</v>
      </c>
      <c r="AC19" s="6">
        <f t="shared" si="0"/>
        <v>0</v>
      </c>
      <c r="AD19" s="6">
        <f t="shared" si="0"/>
        <v>18.346924166367479</v>
      </c>
      <c r="AE19" s="6">
        <f t="shared" si="0"/>
        <v>5.2442231066921874</v>
      </c>
      <c r="AF19" s="6">
        <f t="shared" si="0"/>
        <v>3.0089602142698242</v>
      </c>
      <c r="AG19" s="6">
        <f t="shared" si="0"/>
        <v>2.1920021056944057</v>
      </c>
      <c r="AH19" s="6">
        <f t="shared" si="0"/>
        <v>7.901739400493824</v>
      </c>
      <c r="AI19" s="6">
        <f t="shared" si="0"/>
        <v>2.23859103493999</v>
      </c>
      <c r="AJ19" s="6">
        <f t="shared" si="0"/>
        <v>0.67857808359783001</v>
      </c>
      <c r="AK19" s="6">
        <f t="shared" si="0"/>
        <v>24.986707253412391</v>
      </c>
      <c r="AL19" s="6">
        <f t="shared" si="0"/>
        <v>5.5788633214906378</v>
      </c>
    </row>
    <row r="20" spans="1:38" x14ac:dyDescent="0.25">
      <c r="A20" s="4">
        <f t="shared" si="1"/>
        <v>2023</v>
      </c>
      <c r="B20" s="4">
        <v>44927</v>
      </c>
      <c r="C20" s="2">
        <v>458052</v>
      </c>
      <c r="D20" s="2">
        <v>358557</v>
      </c>
      <c r="E20" s="8">
        <v>4.616188659644366</v>
      </c>
      <c r="F20" s="2">
        <v>82.778285851236504</v>
      </c>
      <c r="G20" s="2">
        <v>2415.2181829781912</v>
      </c>
      <c r="H20" s="2">
        <v>93227.93</v>
      </c>
      <c r="I20" s="2">
        <v>79393.070000000007</v>
      </c>
      <c r="J20" s="2">
        <v>13834.86</v>
      </c>
      <c r="K20" s="2">
        <v>5885.6719999999996</v>
      </c>
      <c r="L20" s="2">
        <v>1872.549</v>
      </c>
      <c r="M20" s="2">
        <v>0</v>
      </c>
      <c r="N20" s="2">
        <v>85784.83</v>
      </c>
      <c r="O20" s="2">
        <v>25277.94</v>
      </c>
      <c r="P20" s="2">
        <v>14358.46</v>
      </c>
      <c r="Q20" s="2">
        <v>11753.93</v>
      </c>
      <c r="R20" s="2">
        <v>34394.5</v>
      </c>
      <c r="S20" s="2">
        <v>7443.1030000000001</v>
      </c>
      <c r="T20" s="2">
        <v>3326.9630000000002</v>
      </c>
      <c r="U20" s="2">
        <v>109325.3</v>
      </c>
      <c r="V20" s="2">
        <v>21212.29</v>
      </c>
      <c r="W20" s="6">
        <f t="shared" si="3"/>
        <v>2.9327591161604145</v>
      </c>
      <c r="X20" s="6">
        <f t="shared" si="2"/>
        <v>20.353132395448551</v>
      </c>
      <c r="Y20" s="6">
        <f t="shared" si="0"/>
        <v>17.332763529031642</v>
      </c>
      <c r="Z20" s="6">
        <f t="shared" si="0"/>
        <v>3.0203688664169133</v>
      </c>
      <c r="AA20" s="6">
        <f t="shared" si="0"/>
        <v>1.2849353348528114</v>
      </c>
      <c r="AB20" s="6">
        <f t="shared" si="0"/>
        <v>0.40880707867229049</v>
      </c>
      <c r="AC20" s="6">
        <f t="shared" si="0"/>
        <v>0</v>
      </c>
      <c r="AD20" s="6">
        <f t="shared" si="0"/>
        <v>18.728185882825532</v>
      </c>
      <c r="AE20" s="6">
        <f t="shared" si="0"/>
        <v>5.5185743103403109</v>
      </c>
      <c r="AF20" s="6">
        <f t="shared" si="0"/>
        <v>3.1346790320749611</v>
      </c>
      <c r="AG20" s="6">
        <f t="shared" si="0"/>
        <v>2.566068917939448</v>
      </c>
      <c r="AH20" s="6">
        <f t="shared" si="0"/>
        <v>7.5088636224708107</v>
      </c>
      <c r="AI20" s="6">
        <f t="shared" si="0"/>
        <v>1.6249471675704943</v>
      </c>
      <c r="AJ20" s="6">
        <f t="shared" si="0"/>
        <v>0.72632867010732416</v>
      </c>
      <c r="AK20" s="6">
        <f t="shared" si="0"/>
        <v>23.867442997738248</v>
      </c>
      <c r="AL20" s="6">
        <f t="shared" si="0"/>
        <v>4.6309785788513098</v>
      </c>
    </row>
    <row r="21" spans="1:38" x14ac:dyDescent="0.25">
      <c r="A21" s="4">
        <f t="shared" si="1"/>
        <v>2024</v>
      </c>
      <c r="B21" s="4">
        <v>45292</v>
      </c>
      <c r="C21" s="2">
        <v>471006</v>
      </c>
      <c r="D21" s="2">
        <v>365610</v>
      </c>
      <c r="E21" s="8">
        <v>4.6975764187473823</v>
      </c>
      <c r="F21" s="2">
        <v>83.662955875299929</v>
      </c>
      <c r="G21" s="2">
        <v>2440.8461547003076</v>
      </c>
      <c r="H21" s="2">
        <v>92769.3</v>
      </c>
      <c r="I21" s="2">
        <v>78158.53</v>
      </c>
      <c r="J21" s="2">
        <v>14610.77</v>
      </c>
      <c r="K21" s="2">
        <v>5999.3209999999999</v>
      </c>
      <c r="L21" s="2">
        <v>1937.3579999999999</v>
      </c>
      <c r="M21" s="2">
        <v>0</v>
      </c>
      <c r="N21" s="2">
        <v>87949.69</v>
      </c>
      <c r="O21" s="2">
        <v>26588.49</v>
      </c>
      <c r="P21" s="2">
        <v>14715.73</v>
      </c>
      <c r="Q21" s="2">
        <v>12012.43</v>
      </c>
      <c r="R21" s="2">
        <v>34633.040000000001</v>
      </c>
      <c r="S21" s="2">
        <v>4819.6080000000002</v>
      </c>
      <c r="T21" s="2">
        <v>3466.8629999999998</v>
      </c>
      <c r="U21" s="2">
        <v>107972.5</v>
      </c>
      <c r="V21" s="2">
        <v>19859.55</v>
      </c>
      <c r="W21" s="6">
        <f t="shared" si="3"/>
        <v>3.1711442822475675</v>
      </c>
      <c r="X21" s="6">
        <f t="shared" si="2"/>
        <v>19.695991133870905</v>
      </c>
      <c r="Y21" s="6">
        <f t="shared" si="2"/>
        <v>16.593956340258934</v>
      </c>
      <c r="Z21" s="6">
        <f t="shared" si="2"/>
        <v>3.102034793611971</v>
      </c>
      <c r="AA21" s="6">
        <f t="shared" si="2"/>
        <v>1.2737249631639511</v>
      </c>
      <c r="AB21" s="6">
        <f t="shared" si="2"/>
        <v>0.4113234226315588</v>
      </c>
      <c r="AC21" s="6">
        <f t="shared" si="2"/>
        <v>0</v>
      </c>
      <c r="AD21" s="6">
        <f t="shared" si="2"/>
        <v>18.672732406805856</v>
      </c>
      <c r="AE21" s="6">
        <f t="shared" si="2"/>
        <v>5.6450427383090664</v>
      </c>
      <c r="AF21" s="6">
        <f t="shared" si="2"/>
        <v>3.124319010798164</v>
      </c>
      <c r="AG21" s="6">
        <f t="shared" si="2"/>
        <v>2.5503772775718354</v>
      </c>
      <c r="AH21" s="6">
        <f t="shared" si="2"/>
        <v>7.3529933801267928</v>
      </c>
      <c r="AI21" s="6">
        <f t="shared" si="2"/>
        <v>1.0232583024420072</v>
      </c>
      <c r="AJ21" s="6">
        <f t="shared" si="2"/>
        <v>0.73605495471395266</v>
      </c>
      <c r="AK21" s="6">
        <f t="shared" si="2"/>
        <v>22.923805641541723</v>
      </c>
      <c r="AL21" s="6">
        <f t="shared" si="2"/>
        <v>4.2164112559075679</v>
      </c>
    </row>
    <row r="22" spans="1:38" x14ac:dyDescent="0.25">
      <c r="A22" s="4">
        <f t="shared" si="1"/>
        <v>2025</v>
      </c>
      <c r="B22" s="4">
        <v>45658</v>
      </c>
      <c r="C22" s="2">
        <v>494862.30331019568</v>
      </c>
      <c r="D22" s="2">
        <v>377080.15564313839</v>
      </c>
      <c r="E22" s="8">
        <v>4.7849559624670057</v>
      </c>
      <c r="F22" s="2">
        <v>84.730862381028061</v>
      </c>
      <c r="G22" s="2">
        <v>2488.6251292940478</v>
      </c>
      <c r="H22" s="2">
        <v>95196.1</v>
      </c>
      <c r="I22" s="2">
        <v>79795.78</v>
      </c>
      <c r="J22" s="2">
        <v>15400.32</v>
      </c>
      <c r="K22" s="2">
        <v>6337.0640000000003</v>
      </c>
      <c r="L22" s="2">
        <v>2007.4449999999999</v>
      </c>
      <c r="M22" s="2">
        <v>0</v>
      </c>
      <c r="N22" s="2">
        <v>89771.31</v>
      </c>
      <c r="O22" s="2">
        <v>27181.33</v>
      </c>
      <c r="P22" s="2">
        <v>14964.62</v>
      </c>
      <c r="Q22" s="2">
        <v>12364.99</v>
      </c>
      <c r="R22" s="2">
        <v>35260.370000000003</v>
      </c>
      <c r="S22" s="2">
        <v>5424.7889999999998</v>
      </c>
      <c r="T22" s="2">
        <v>3592.1129999999998</v>
      </c>
      <c r="U22" s="2">
        <v>106139.9</v>
      </c>
      <c r="V22" s="2">
        <v>18026.87</v>
      </c>
      <c r="W22" s="6">
        <f t="shared" si="3"/>
        <v>3.3268776771863204</v>
      </c>
      <c r="X22" s="6">
        <f t="shared" si="2"/>
        <v>19.236886576977355</v>
      </c>
      <c r="Y22" s="6">
        <f t="shared" si="2"/>
        <v>16.124845126863789</v>
      </c>
      <c r="Z22" s="6">
        <f t="shared" si="2"/>
        <v>3.1120414501135647</v>
      </c>
      <c r="AA22" s="6">
        <f t="shared" si="2"/>
        <v>1.2805711725485227</v>
      </c>
      <c r="AB22" s="6">
        <f t="shared" si="2"/>
        <v>0.40565728821370106</v>
      </c>
      <c r="AC22" s="6">
        <f t="shared" si="2"/>
        <v>0</v>
      </c>
      <c r="AD22" s="6">
        <f t="shared" si="2"/>
        <v>18.140664463530261</v>
      </c>
      <c r="AE22" s="6">
        <f t="shared" si="2"/>
        <v>5.4927057119082807</v>
      </c>
      <c r="AF22" s="6">
        <f t="shared" si="2"/>
        <v>3.0239967562491201</v>
      </c>
      <c r="AG22" s="6">
        <f t="shared" si="2"/>
        <v>2.4986728464239527</v>
      </c>
      <c r="AH22" s="6">
        <f t="shared" si="2"/>
        <v>7.1252891489489079</v>
      </c>
      <c r="AI22" s="6">
        <f t="shared" si="2"/>
        <v>1.0962219113706804</v>
      </c>
      <c r="AJ22" s="6">
        <f t="shared" si="2"/>
        <v>0.72588131606952233</v>
      </c>
      <c r="AK22" s="6">
        <f t="shared" si="2"/>
        <v>21.448370443660178</v>
      </c>
      <c r="AL22" s="6">
        <f t="shared" si="2"/>
        <v>3.6428052570211991</v>
      </c>
    </row>
    <row r="23" spans="1:38" x14ac:dyDescent="0.25">
      <c r="A23" s="4">
        <f t="shared" si="1"/>
        <v>2026</v>
      </c>
      <c r="B23" s="4">
        <v>46023</v>
      </c>
      <c r="C23" s="2">
        <v>521053.78792954586</v>
      </c>
      <c r="D23" s="2">
        <v>389092.67545095907</v>
      </c>
      <c r="E23" s="8">
        <v>4.8777067526929647</v>
      </c>
      <c r="F23" s="2">
        <v>85.720723335028623</v>
      </c>
      <c r="G23" s="2">
        <v>2541.4487429178148</v>
      </c>
      <c r="H23" s="2">
        <v>99966.05</v>
      </c>
      <c r="I23" s="2">
        <v>84019.12</v>
      </c>
      <c r="J23" s="2">
        <v>15946.93</v>
      </c>
      <c r="K23" s="2">
        <v>6702.2950000000001</v>
      </c>
      <c r="L23" s="2">
        <v>2082.7020000000002</v>
      </c>
      <c r="M23" s="2">
        <v>0</v>
      </c>
      <c r="N23" s="2">
        <v>94671.11</v>
      </c>
      <c r="O23" s="2">
        <v>28833.1</v>
      </c>
      <c r="P23" s="2">
        <v>15702.64</v>
      </c>
      <c r="Q23" s="2">
        <v>13008.78</v>
      </c>
      <c r="R23" s="2">
        <v>37126.589999999997</v>
      </c>
      <c r="S23" s="2">
        <v>5294.9409999999998</v>
      </c>
      <c r="T23" s="2">
        <v>3663.377</v>
      </c>
      <c r="U23" s="2">
        <v>104508.3</v>
      </c>
      <c r="V23" s="2">
        <v>16395.310000000001</v>
      </c>
      <c r="W23" s="6">
        <f t="shared" si="3"/>
        <v>3.45146076075067</v>
      </c>
      <c r="X23" s="6">
        <f t="shared" si="2"/>
        <v>19.185360958073851</v>
      </c>
      <c r="Y23" s="6">
        <f t="shared" si="2"/>
        <v>16.124845830956826</v>
      </c>
      <c r="Z23" s="6">
        <f t="shared" si="2"/>
        <v>3.0605151271170223</v>
      </c>
      <c r="AA23" s="6">
        <f t="shared" si="2"/>
        <v>1.2862961857800079</v>
      </c>
      <c r="AB23" s="6">
        <f t="shared" si="2"/>
        <v>0.39970959778947274</v>
      </c>
      <c r="AC23" s="6">
        <f t="shared" si="2"/>
        <v>0</v>
      </c>
      <c r="AD23" s="6">
        <f t="shared" si="2"/>
        <v>18.169162607220297</v>
      </c>
      <c r="AE23" s="6">
        <f t="shared" si="2"/>
        <v>5.5336129720063871</v>
      </c>
      <c r="AF23" s="6">
        <f t="shared" si="2"/>
        <v>3.0136312917704435</v>
      </c>
      <c r="AG23" s="6">
        <f t="shared" si="2"/>
        <v>2.4966290047888449</v>
      </c>
      <c r="AH23" s="6">
        <f t="shared" si="2"/>
        <v>7.1252893386546221</v>
      </c>
      <c r="AI23" s="6">
        <f t="shared" si="2"/>
        <v>1.0161985427723161</v>
      </c>
      <c r="AJ23" s="6">
        <f t="shared" si="2"/>
        <v>0.70307079323936184</v>
      </c>
      <c r="AK23" s="6">
        <f t="shared" si="2"/>
        <v>20.057103972945509</v>
      </c>
      <c r="AL23" s="6">
        <f t="shared" si="2"/>
        <v>3.1465676634169082</v>
      </c>
    </row>
    <row r="24" spans="1:38" x14ac:dyDescent="0.25">
      <c r="A24" s="4">
        <f t="shared" si="1"/>
        <v>2027</v>
      </c>
      <c r="B24" s="4">
        <v>46388</v>
      </c>
      <c r="C24" s="2">
        <v>548476.13332855015</v>
      </c>
      <c r="D24" s="2">
        <v>401514.20969575533</v>
      </c>
      <c r="E24" s="8">
        <v>4.9747648119143397</v>
      </c>
      <c r="F24" s="2">
        <v>86.744915062069822</v>
      </c>
      <c r="G24" s="2">
        <v>2595.3819420101686</v>
      </c>
      <c r="H24" s="2">
        <v>105202.6</v>
      </c>
      <c r="I24" s="2">
        <v>88440.93</v>
      </c>
      <c r="J24" s="2">
        <v>16761.66</v>
      </c>
      <c r="K24" s="2">
        <v>7095.2870000000003</v>
      </c>
      <c r="L24" s="2">
        <v>2162.8249999999998</v>
      </c>
      <c r="M24" s="2">
        <v>0</v>
      </c>
      <c r="N24" s="2">
        <v>99794.66</v>
      </c>
      <c r="O24" s="2">
        <v>30579.39</v>
      </c>
      <c r="P24" s="2">
        <v>16453.11</v>
      </c>
      <c r="Q24" s="2">
        <v>13681.64</v>
      </c>
      <c r="R24" s="2">
        <v>39080.51</v>
      </c>
      <c r="S24" s="2">
        <v>5407.9359999999997</v>
      </c>
      <c r="T24" s="2">
        <v>3711.2260000000001</v>
      </c>
      <c r="U24" s="2">
        <v>102811.6</v>
      </c>
      <c r="V24" s="2">
        <v>14698.6</v>
      </c>
      <c r="W24" s="6">
        <f t="shared" si="3"/>
        <v>3.5511303886868317</v>
      </c>
      <c r="X24" s="6">
        <f t="shared" si="2"/>
        <v>19.180889305347616</v>
      </c>
      <c r="Y24" s="6">
        <f t="shared" si="2"/>
        <v>16.124845663434144</v>
      </c>
      <c r="Z24" s="6">
        <f t="shared" si="2"/>
        <v>3.0560418186800793</v>
      </c>
      <c r="AA24" s="6">
        <f t="shared" si="2"/>
        <v>1.2936364171291581</v>
      </c>
      <c r="AB24" s="6">
        <f t="shared" si="2"/>
        <v>0.39433347571104183</v>
      </c>
      <c r="AC24" s="6">
        <f t="shared" si="2"/>
        <v>0</v>
      </c>
      <c r="AD24" s="6">
        <f t="shared" si="2"/>
        <v>18.194895627340021</v>
      </c>
      <c r="AE24" s="6">
        <f t="shared" si="2"/>
        <v>5.5753364899256654</v>
      </c>
      <c r="AF24" s="6">
        <f t="shared" si="2"/>
        <v>2.9997859524261559</v>
      </c>
      <c r="AG24" s="6">
        <f t="shared" si="2"/>
        <v>2.4944822880386619</v>
      </c>
      <c r="AH24" s="6">
        <f t="shared" si="2"/>
        <v>7.1252890737161492</v>
      </c>
      <c r="AI24" s="6">
        <f t="shared" si="2"/>
        <v>0.98599294871423671</v>
      </c>
      <c r="AJ24" s="6">
        <f t="shared" si="2"/>
        <v>0.67664311616944839</v>
      </c>
      <c r="AK24" s="6">
        <f t="shared" si="2"/>
        <v>18.744954201756201</v>
      </c>
      <c r="AL24" s="6">
        <f t="shared" si="2"/>
        <v>2.6798978308861421</v>
      </c>
    </row>
    <row r="25" spans="1:38" x14ac:dyDescent="0.25">
      <c r="A25" s="4">
        <f t="shared" si="1"/>
        <v>2028</v>
      </c>
      <c r="B25" s="4">
        <v>46753</v>
      </c>
      <c r="C25" s="2">
        <v>578159.09961319563</v>
      </c>
      <c r="D25" s="2">
        <v>414944.80734351737</v>
      </c>
      <c r="E25" s="8">
        <v>5.0735769094726209</v>
      </c>
      <c r="F25" s="2">
        <v>87.960158286909376</v>
      </c>
      <c r="G25" s="2">
        <v>2652.59633048566</v>
      </c>
      <c r="H25" s="2">
        <v>110815.6</v>
      </c>
      <c r="I25" s="2">
        <v>93227.26</v>
      </c>
      <c r="J25" s="2">
        <v>17588.32</v>
      </c>
      <c r="K25" s="2">
        <v>7454.9489999999996</v>
      </c>
      <c r="L25" s="2">
        <v>2246.953</v>
      </c>
      <c r="M25" s="2">
        <v>0</v>
      </c>
      <c r="N25" s="2">
        <v>105323.1</v>
      </c>
      <c r="O25" s="2">
        <v>32470.080000000002</v>
      </c>
      <c r="P25" s="2">
        <v>17242.39</v>
      </c>
      <c r="Q25" s="2">
        <v>14415.17</v>
      </c>
      <c r="R25" s="2">
        <v>41195.51</v>
      </c>
      <c r="S25" s="2">
        <v>5492.44</v>
      </c>
      <c r="T25" s="2">
        <v>3732.95</v>
      </c>
      <c r="U25" s="2">
        <v>101052.1</v>
      </c>
      <c r="V25" s="2">
        <v>12939.11</v>
      </c>
      <c r="W25" s="6">
        <f t="shared" si="3"/>
        <v>3.6308646106081413</v>
      </c>
      <c r="X25" s="6">
        <f t="shared" si="2"/>
        <v>19.166973256001452</v>
      </c>
      <c r="Y25" s="6">
        <f t="shared" si="2"/>
        <v>16.12484523072829</v>
      </c>
      <c r="Z25" s="6">
        <f t="shared" si="2"/>
        <v>3.0421245660177401</v>
      </c>
      <c r="AA25" s="6">
        <f t="shared" si="2"/>
        <v>1.2894286373746544</v>
      </c>
      <c r="AB25" s="6">
        <f t="shared" si="2"/>
        <v>0.38863921738899782</v>
      </c>
      <c r="AC25" s="6">
        <f t="shared" si="2"/>
        <v>0</v>
      </c>
      <c r="AD25" s="6">
        <f t="shared" si="2"/>
        <v>18.216975235789604</v>
      </c>
      <c r="AE25" s="6">
        <f t="shared" si="2"/>
        <v>5.6161150143141185</v>
      </c>
      <c r="AF25" s="6">
        <f t="shared" si="2"/>
        <v>2.9822915546145747</v>
      </c>
      <c r="AG25" s="6">
        <f t="shared" si="2"/>
        <v>2.4932877489334935</v>
      </c>
      <c r="AH25" s="6">
        <f t="shared" si="2"/>
        <v>7.1252895660659723</v>
      </c>
      <c r="AI25" s="6">
        <f t="shared" si="2"/>
        <v>0.94998764244558176</v>
      </c>
      <c r="AJ25" s="6">
        <f t="shared" si="2"/>
        <v>0.64566137634043064</v>
      </c>
      <c r="AK25" s="6">
        <f t="shared" si="2"/>
        <v>17.478251240464196</v>
      </c>
      <c r="AL25" s="6">
        <f t="shared" si="2"/>
        <v>2.2379843210383821</v>
      </c>
    </row>
    <row r="26" spans="1:38" x14ac:dyDescent="0.25">
      <c r="A26" s="4">
        <f t="shared" si="1"/>
        <v>2029</v>
      </c>
      <c r="B26" s="4">
        <v>47119</v>
      </c>
      <c r="C26" s="2">
        <v>607806.21778316097</v>
      </c>
      <c r="D26" s="2">
        <v>427669.2896022526</v>
      </c>
      <c r="E26" s="8">
        <v>5.173585419492146</v>
      </c>
      <c r="F26" s="2">
        <v>88.925584457892896</v>
      </c>
      <c r="G26" s="2">
        <v>2708.6446412328128</v>
      </c>
      <c r="H26" s="2">
        <v>116439.8</v>
      </c>
      <c r="I26" s="2">
        <v>98007.82</v>
      </c>
      <c r="J26" s="2">
        <v>18432.02</v>
      </c>
      <c r="K26" s="2">
        <v>7827.3249999999998</v>
      </c>
      <c r="L26" s="2">
        <v>2334.9279999999999</v>
      </c>
      <c r="M26" s="2">
        <v>0</v>
      </c>
      <c r="N26" s="2">
        <v>110868.1</v>
      </c>
      <c r="O26" s="2">
        <v>34379.279999999999</v>
      </c>
      <c r="P26" s="2">
        <v>18022.939999999999</v>
      </c>
      <c r="Q26" s="2">
        <v>15157.92</v>
      </c>
      <c r="R26" s="2">
        <v>43307.95</v>
      </c>
      <c r="S26" s="2">
        <v>5571.7340000000004</v>
      </c>
      <c r="T26" s="2">
        <v>3733.5250000000001</v>
      </c>
      <c r="U26" s="2">
        <v>99213.9</v>
      </c>
      <c r="V26" s="2">
        <v>11100.9</v>
      </c>
      <c r="W26" s="6">
        <f t="shared" si="3"/>
        <v>3.6946535500004449</v>
      </c>
      <c r="X26" s="6">
        <f t="shared" si="2"/>
        <v>19.157388752074382</v>
      </c>
      <c r="Y26" s="6">
        <f t="shared" si="2"/>
        <v>16.124846560053612</v>
      </c>
      <c r="Z26" s="6">
        <f t="shared" si="2"/>
        <v>3.0325487730656531</v>
      </c>
      <c r="AA26" s="6">
        <f t="shared" si="2"/>
        <v>1.2877994286646886</v>
      </c>
      <c r="AB26" s="6">
        <f t="shared" si="2"/>
        <v>0.38415664922220349</v>
      </c>
      <c r="AC26" s="6">
        <f t="shared" si="2"/>
        <v>0</v>
      </c>
      <c r="AD26" s="6">
        <f t="shared" si="2"/>
        <v>18.240698557571019</v>
      </c>
      <c r="AE26" s="6">
        <f t="shared" si="2"/>
        <v>5.6562896189826484</v>
      </c>
      <c r="AF26" s="6">
        <f t="shared" si="2"/>
        <v>2.9652444270370735</v>
      </c>
      <c r="AG26" s="6">
        <f t="shared" si="2"/>
        <v>2.4938737966987516</v>
      </c>
      <c r="AH26" s="6">
        <f t="shared" si="2"/>
        <v>7.1252890695913225</v>
      </c>
      <c r="AI26" s="6">
        <f t="shared" si="2"/>
        <v>0.91669578839151566</v>
      </c>
      <c r="AJ26" s="6">
        <f t="shared" si="2"/>
        <v>0.61426239001259453</v>
      </c>
      <c r="AK26" s="6">
        <f t="shared" si="2"/>
        <v>16.323278225395718</v>
      </c>
      <c r="AL26" s="6">
        <f t="shared" si="2"/>
        <v>1.8263880288174876</v>
      </c>
    </row>
    <row r="27" spans="1:38" x14ac:dyDescent="0.25">
      <c r="A27" s="4">
        <f t="shared" si="1"/>
        <v>2030</v>
      </c>
      <c r="B27" s="4">
        <v>47484</v>
      </c>
      <c r="C27" s="2">
        <v>638588.35791944619</v>
      </c>
      <c r="D27" s="2">
        <v>440517.87451612513</v>
      </c>
      <c r="E27" s="8">
        <v>5.2740161902051419</v>
      </c>
      <c r="F27" s="2">
        <v>89.899252550566288</v>
      </c>
      <c r="G27" s="2">
        <v>2763.3309783862182</v>
      </c>
      <c r="H27" s="2">
        <v>122279.2</v>
      </c>
      <c r="I27" s="2">
        <v>102971.4</v>
      </c>
      <c r="J27" s="2">
        <v>19307.810000000001</v>
      </c>
      <c r="K27" s="2">
        <v>8213.9060000000009</v>
      </c>
      <c r="L27" s="2">
        <v>2426.7109999999998</v>
      </c>
      <c r="M27" s="2">
        <v>0</v>
      </c>
      <c r="N27" s="2">
        <v>116638.9</v>
      </c>
      <c r="O27" s="2">
        <v>36381.42</v>
      </c>
      <c r="P27" s="2">
        <v>18811.13</v>
      </c>
      <c r="Q27" s="2">
        <v>15945.04</v>
      </c>
      <c r="R27" s="2">
        <v>45501.27</v>
      </c>
      <c r="S27" s="2">
        <v>5640.34</v>
      </c>
      <c r="T27" s="2">
        <v>3716.2379999999998</v>
      </c>
      <c r="U27" s="2">
        <v>97289.8</v>
      </c>
      <c r="V27" s="2">
        <v>9176.7970000000005</v>
      </c>
      <c r="W27" s="6">
        <f t="shared" si="3"/>
        <v>3.7456828125897683</v>
      </c>
      <c r="X27" s="6">
        <f t="shared" si="2"/>
        <v>19.148360361343251</v>
      </c>
      <c r="Y27" s="6">
        <f t="shared" si="2"/>
        <v>16.124847677381112</v>
      </c>
      <c r="Z27" s="6">
        <f t="shared" si="2"/>
        <v>3.02351424991615</v>
      </c>
      <c r="AA27" s="6">
        <f t="shared" si="2"/>
        <v>1.2862599040736242</v>
      </c>
      <c r="AB27" s="6">
        <f t="shared" si="2"/>
        <v>0.3800117822232697</v>
      </c>
      <c r="AC27" s="6">
        <f t="shared" si="2"/>
        <v>0</v>
      </c>
      <c r="AD27" s="6">
        <f t="shared" si="2"/>
        <v>18.265115320926856</v>
      </c>
      <c r="AE27" s="6">
        <f t="shared" si="2"/>
        <v>5.6971630548562677</v>
      </c>
      <c r="AF27" s="6">
        <f t="shared" si="2"/>
        <v>2.9457364461337239</v>
      </c>
      <c r="AG27" s="6">
        <f t="shared" si="2"/>
        <v>2.4969199332023155</v>
      </c>
      <c r="AH27" s="6">
        <f t="shared" si="2"/>
        <v>7.1252896229185083</v>
      </c>
      <c r="AI27" s="6">
        <f t="shared" si="2"/>
        <v>0.88325130423243525</v>
      </c>
      <c r="AJ27" s="6">
        <f t="shared" si="2"/>
        <v>0.58194577992428409</v>
      </c>
      <c r="AK27" s="6">
        <f t="shared" si="2"/>
        <v>15.235135246902274</v>
      </c>
      <c r="AL27" s="6">
        <f t="shared" si="2"/>
        <v>1.437044206364563</v>
      </c>
    </row>
    <row r="28" spans="1:38" x14ac:dyDescent="0.25">
      <c r="A28" s="4">
        <f t="shared" si="1"/>
        <v>2031</v>
      </c>
      <c r="B28" s="4">
        <v>47849</v>
      </c>
      <c r="C28" s="2">
        <v>670796.56277491979</v>
      </c>
      <c r="D28" s="2">
        <v>453663.02369257645</v>
      </c>
      <c r="E28" s="8">
        <v>5.3741720226471665</v>
      </c>
      <c r="F28" s="2">
        <v>90.887060074532471</v>
      </c>
      <c r="G28" s="2">
        <v>2817.4410636693992</v>
      </c>
      <c r="H28" s="2">
        <v>128380.3</v>
      </c>
      <c r="I28" s="2">
        <v>108164.9</v>
      </c>
      <c r="J28" s="2">
        <v>20215.37</v>
      </c>
      <c r="K28" s="2">
        <v>8611.1579999999994</v>
      </c>
      <c r="L28" s="2">
        <v>2522.1060000000002</v>
      </c>
      <c r="M28" s="2">
        <v>0</v>
      </c>
      <c r="N28" s="2">
        <v>122665</v>
      </c>
      <c r="O28" s="2">
        <v>38509.32</v>
      </c>
      <c r="P28" s="2">
        <v>19595.060000000001</v>
      </c>
      <c r="Q28" s="2">
        <v>16764.39</v>
      </c>
      <c r="R28" s="2">
        <v>47796.2</v>
      </c>
      <c r="S28" s="2">
        <v>5715.3109999999997</v>
      </c>
      <c r="T28" s="2">
        <v>3683.8850000000002</v>
      </c>
      <c r="U28" s="2">
        <v>95258.37</v>
      </c>
      <c r="V28" s="2">
        <v>7145.3710000000001</v>
      </c>
      <c r="W28" s="6">
        <f t="shared" si="3"/>
        <v>3.7865069102824753</v>
      </c>
      <c r="X28" s="6">
        <f t="shared" si="2"/>
        <v>19.138485067502788</v>
      </c>
      <c r="Y28" s="6">
        <f t="shared" si="2"/>
        <v>16.124844103635311</v>
      </c>
      <c r="Z28" s="6">
        <f t="shared" si="2"/>
        <v>3.013636491572647</v>
      </c>
      <c r="AA28" s="6">
        <f t="shared" si="2"/>
        <v>1.2837212469273493</v>
      </c>
      <c r="AB28" s="6">
        <f t="shared" si="2"/>
        <v>0.37598672085716578</v>
      </c>
      <c r="AC28" s="6">
        <f t="shared" si="2"/>
        <v>0</v>
      </c>
      <c r="AD28" s="6">
        <f t="shared" si="2"/>
        <v>18.286468179348621</v>
      </c>
      <c r="AE28" s="6">
        <f t="shared" si="2"/>
        <v>5.7408344253727908</v>
      </c>
      <c r="AF28" s="6">
        <f t="shared" si="2"/>
        <v>2.9211628513628747</v>
      </c>
      <c r="AG28" s="6">
        <f t="shared" si="2"/>
        <v>2.4991764911033321</v>
      </c>
      <c r="AH28" s="6">
        <f t="shared" si="2"/>
        <v>7.1252899392147926</v>
      </c>
      <c r="AI28" s="6">
        <f t="shared" si="2"/>
        <v>0.85201852799560707</v>
      </c>
      <c r="AJ28" s="6">
        <f t="shared" si="2"/>
        <v>0.54918066138572286</v>
      </c>
      <c r="AK28" s="6">
        <f t="shared" si="2"/>
        <v>14.200783857022111</v>
      </c>
      <c r="AL28" s="6">
        <f t="shared" si="2"/>
        <v>1.0652068595046706</v>
      </c>
    </row>
    <row r="29" spans="1:38" x14ac:dyDescent="0.25">
      <c r="A29" s="4">
        <f t="shared" si="1"/>
        <v>2032</v>
      </c>
      <c r="B29" s="4">
        <v>48214</v>
      </c>
      <c r="C29" s="2">
        <v>703589.03880253306</v>
      </c>
      <c r="D29" s="2">
        <v>466510.38646350399</v>
      </c>
      <c r="E29" s="8">
        <v>5.4700612033310589</v>
      </c>
      <c r="F29" s="2">
        <v>91.891024562886557</v>
      </c>
      <c r="G29" s="2">
        <v>2867.2646691033133</v>
      </c>
      <c r="H29" s="2">
        <v>134597.6</v>
      </c>
      <c r="I29" s="2">
        <v>113452.6</v>
      </c>
      <c r="J29" s="2">
        <v>21144.93</v>
      </c>
      <c r="K29" s="2">
        <v>9020.7960000000003</v>
      </c>
      <c r="L29" s="2">
        <v>2619.4690000000001</v>
      </c>
      <c r="M29" s="2">
        <v>0</v>
      </c>
      <c r="N29" s="2">
        <v>128782.1</v>
      </c>
      <c r="O29" s="2">
        <v>40716.629999999997</v>
      </c>
      <c r="P29" s="2">
        <v>20350.16</v>
      </c>
      <c r="Q29" s="2">
        <v>17582.57</v>
      </c>
      <c r="R29" s="2">
        <v>50132.76</v>
      </c>
      <c r="S29" s="2">
        <v>5815.46</v>
      </c>
      <c r="T29" s="2">
        <v>3638.076</v>
      </c>
      <c r="U29" s="2">
        <v>93080.99</v>
      </c>
      <c r="V29" s="2">
        <v>4967.9870000000001</v>
      </c>
      <c r="W29" s="6">
        <f t="shared" si="3"/>
        <v>3.8191667566850032</v>
      </c>
      <c r="X29" s="6">
        <f t="shared" si="2"/>
        <v>19.130144527134355</v>
      </c>
      <c r="Y29" s="6">
        <f t="shared" si="2"/>
        <v>16.124839038579911</v>
      </c>
      <c r="Z29" s="6">
        <f t="shared" si="2"/>
        <v>3.0052955395648886</v>
      </c>
      <c r="AA29" s="6">
        <f t="shared" si="2"/>
        <v>1.2821115029524708</v>
      </c>
      <c r="AB29" s="6">
        <f t="shared" si="2"/>
        <v>0.3723009961124723</v>
      </c>
      <c r="AC29" s="6">
        <f t="shared" si="2"/>
        <v>0</v>
      </c>
      <c r="AD29" s="6">
        <f t="shared" si="2"/>
        <v>18.303596687517974</v>
      </c>
      <c r="AE29" s="6">
        <f t="shared" si="2"/>
        <v>5.7869903813875911</v>
      </c>
      <c r="AF29" s="6">
        <f t="shared" si="2"/>
        <v>2.8923361334103173</v>
      </c>
      <c r="AG29" s="6">
        <f t="shared" si="2"/>
        <v>2.4989829332652045</v>
      </c>
      <c r="AH29" s="6">
        <f t="shared" si="2"/>
        <v>7.125290082023306</v>
      </c>
      <c r="AI29" s="6">
        <f t="shared" si="2"/>
        <v>0.8265421544794912</v>
      </c>
      <c r="AJ29" s="6">
        <f t="shared" si="2"/>
        <v>0.51707400191904496</v>
      </c>
      <c r="AK29" s="6">
        <f t="shared" si="2"/>
        <v>13.229454250512251</v>
      </c>
      <c r="AL29" s="6">
        <f t="shared" si="2"/>
        <v>0.70609215408688286</v>
      </c>
    </row>
    <row r="30" spans="1:38" x14ac:dyDescent="0.25">
      <c r="A30" s="4">
        <f t="shared" si="1"/>
        <v>2033</v>
      </c>
      <c r="B30" s="4">
        <v>48580</v>
      </c>
      <c r="C30" s="2">
        <v>737562.65356354462</v>
      </c>
      <c r="D30" s="2">
        <v>479447.45640179358</v>
      </c>
      <c r="E30" s="8">
        <v>5.5657028783146778</v>
      </c>
      <c r="F30" s="2">
        <v>92.903980905164246</v>
      </c>
      <c r="G30" s="2">
        <v>2915.8142986464759</v>
      </c>
      <c r="H30" s="2">
        <v>141042.20000000001</v>
      </c>
      <c r="I30" s="2">
        <v>118930.8</v>
      </c>
      <c r="J30" s="2">
        <v>22111.31</v>
      </c>
      <c r="K30" s="2">
        <v>9448.8809999999994</v>
      </c>
      <c r="L30" s="2">
        <v>2720.4090000000001</v>
      </c>
      <c r="M30" s="2">
        <v>0</v>
      </c>
      <c r="N30" s="2">
        <v>135106.9</v>
      </c>
      <c r="O30" s="2">
        <v>43008.37</v>
      </c>
      <c r="P30" s="2">
        <v>21125.11</v>
      </c>
      <c r="Q30" s="2">
        <v>18419.900000000001</v>
      </c>
      <c r="R30" s="2">
        <v>52553.47</v>
      </c>
      <c r="S30" s="2">
        <v>5935.2910000000002</v>
      </c>
      <c r="T30" s="2">
        <v>3579.2379999999998</v>
      </c>
      <c r="U30" s="2">
        <v>90724.93</v>
      </c>
      <c r="V30" s="2">
        <v>2611.9340000000002</v>
      </c>
      <c r="W30" s="6">
        <f t="shared" si="3"/>
        <v>3.8452942969343145</v>
      </c>
      <c r="X30" s="6">
        <f t="shared" si="2"/>
        <v>19.122741548606427</v>
      </c>
      <c r="Y30" s="6">
        <f t="shared" si="2"/>
        <v>16.124840300059137</v>
      </c>
      <c r="Z30" s="6">
        <f t="shared" si="2"/>
        <v>2.9978890461940941</v>
      </c>
      <c r="AA30" s="6">
        <f t="shared" si="2"/>
        <v>1.2810953692337315</v>
      </c>
      <c r="AB30" s="6">
        <f t="shared" si="2"/>
        <v>0.36883768271838396</v>
      </c>
      <c r="AC30" s="6">
        <f t="shared" si="2"/>
        <v>0</v>
      </c>
      <c r="AD30" s="6">
        <f t="shared" si="2"/>
        <v>18.318023471935444</v>
      </c>
      <c r="AE30" s="6">
        <f t="shared" si="2"/>
        <v>5.831148010572992</v>
      </c>
      <c r="AF30" s="6">
        <f t="shared" si="2"/>
        <v>2.8641783715503659</v>
      </c>
      <c r="AG30" s="6">
        <f t="shared" si="2"/>
        <v>2.4974013951227043</v>
      </c>
      <c r="AH30" s="6">
        <f t="shared" si="2"/>
        <v>7.1252889156042745</v>
      </c>
      <c r="AI30" s="6">
        <f t="shared" si="2"/>
        <v>0.80471685643566082</v>
      </c>
      <c r="AJ30" s="6">
        <f t="shared" si="2"/>
        <v>0.48527918037970874</v>
      </c>
      <c r="AK30" s="6">
        <f t="shared" si="2"/>
        <v>12.300640435312335</v>
      </c>
      <c r="AL30" s="6">
        <f t="shared" si="2"/>
        <v>0.3541304575794888</v>
      </c>
    </row>
    <row r="31" spans="1:38" x14ac:dyDescent="0.25">
      <c r="A31" s="4">
        <f t="shared" si="1"/>
        <v>2034</v>
      </c>
      <c r="B31" s="4">
        <v>48945</v>
      </c>
      <c r="C31" s="2">
        <v>772771.51327923196</v>
      </c>
      <c r="D31" s="2">
        <v>492484.88104021613</v>
      </c>
      <c r="E31" s="8">
        <v>5.6612374979344162</v>
      </c>
      <c r="F31" s="2">
        <v>93.926130358282364</v>
      </c>
      <c r="G31" s="2">
        <v>2963.3521090159088</v>
      </c>
      <c r="H31" s="2">
        <v>147722.6</v>
      </c>
      <c r="I31" s="2">
        <v>124608.2</v>
      </c>
      <c r="J31" s="2">
        <v>23114.43</v>
      </c>
      <c r="K31" s="2">
        <v>9894.3559999999998</v>
      </c>
      <c r="L31" s="2">
        <v>2825.0619999999999</v>
      </c>
      <c r="M31" s="2">
        <v>0</v>
      </c>
      <c r="N31" s="2">
        <v>141656.4</v>
      </c>
      <c r="O31" s="2">
        <v>45400.77</v>
      </c>
      <c r="P31" s="2">
        <v>21922.38</v>
      </c>
      <c r="Q31" s="2">
        <v>19271.060000000001</v>
      </c>
      <c r="R31" s="2">
        <v>55062.21</v>
      </c>
      <c r="S31" s="2">
        <v>6066.2290000000003</v>
      </c>
      <c r="T31" s="2">
        <v>3507.6039999999998</v>
      </c>
      <c r="U31" s="2">
        <v>88166.31</v>
      </c>
      <c r="V31" s="2">
        <v>53.308549999999997</v>
      </c>
      <c r="W31" s="6">
        <f t="shared" si="3"/>
        <v>3.8661964247313279</v>
      </c>
      <c r="X31" s="6">
        <f t="shared" si="2"/>
        <v>19.115947917534346</v>
      </c>
      <c r="Y31" s="6">
        <f t="shared" si="2"/>
        <v>16.1248438715383</v>
      </c>
      <c r="Z31" s="6">
        <f t="shared" si="2"/>
        <v>2.9911079281267283</v>
      </c>
      <c r="AA31" s="6">
        <f t="shared" si="2"/>
        <v>1.2803727660733257</v>
      </c>
      <c r="AB31" s="6">
        <f t="shared" si="2"/>
        <v>0.36557532872969617</v>
      </c>
      <c r="AC31" s="6">
        <f t="shared" si="2"/>
        <v>0</v>
      </c>
      <c r="AD31" s="6">
        <f t="shared" si="2"/>
        <v>18.330955213253844</v>
      </c>
      <c r="AE31" s="6">
        <f t="shared" si="2"/>
        <v>5.8750574031052514</v>
      </c>
      <c r="AF31" s="6">
        <f t="shared" si="2"/>
        <v>2.8368514655739649</v>
      </c>
      <c r="AG31" s="6">
        <f t="shared" si="2"/>
        <v>2.4937591084619379</v>
      </c>
      <c r="AH31" s="6">
        <f t="shared" si="2"/>
        <v>7.1252898241998102</v>
      </c>
      <c r="AI31" s="6">
        <f t="shared" si="2"/>
        <v>0.78499645700682541</v>
      </c>
      <c r="AJ31" s="6">
        <f t="shared" si="2"/>
        <v>0.45389923667289322</v>
      </c>
      <c r="AK31" s="6">
        <f t="shared" si="2"/>
        <v>11.409104565186286</v>
      </c>
      <c r="AL31" s="6">
        <f t="shared" si="2"/>
        <v>6.8983585812819126E-3</v>
      </c>
    </row>
    <row r="32" spans="1:38" x14ac:dyDescent="0.25">
      <c r="A32" s="4">
        <f t="shared" si="1"/>
        <v>2035</v>
      </c>
      <c r="B32" s="4">
        <v>49310</v>
      </c>
      <c r="C32" s="2">
        <v>809319.89516619605</v>
      </c>
      <c r="D32" s="2">
        <v>505663.96740655549</v>
      </c>
      <c r="E32" s="8">
        <v>5.7561853431811736</v>
      </c>
      <c r="F32" s="2">
        <v>94.956938855680377</v>
      </c>
      <c r="G32" s="2">
        <v>3010.1581804233156</v>
      </c>
      <c r="H32" s="2">
        <v>154657.5</v>
      </c>
      <c r="I32" s="2">
        <v>130501.6</v>
      </c>
      <c r="J32" s="2">
        <v>24155.87</v>
      </c>
      <c r="K32" s="2">
        <v>10357.16</v>
      </c>
      <c r="L32" s="2">
        <v>2933.5320000000002</v>
      </c>
      <c r="M32" s="2">
        <v>0</v>
      </c>
      <c r="N32" s="2">
        <v>148473.70000000001</v>
      </c>
      <c r="O32" s="2">
        <v>47893.47</v>
      </c>
      <c r="P32" s="2">
        <v>22777.38</v>
      </c>
      <c r="Q32" s="2">
        <v>20136.46</v>
      </c>
      <c r="R32" s="2">
        <v>57666.38</v>
      </c>
      <c r="S32" s="2">
        <v>6183.7560000000003</v>
      </c>
      <c r="T32" s="2">
        <v>3423.4250000000002</v>
      </c>
      <c r="U32" s="2">
        <v>85405.98</v>
      </c>
      <c r="V32" s="2">
        <v>-2707.0219999999999</v>
      </c>
      <c r="W32" s="6">
        <f t="shared" si="3"/>
        <v>3.8829174091554925</v>
      </c>
      <c r="X32" s="6">
        <f t="shared" si="2"/>
        <v>19.109563588355957</v>
      </c>
      <c r="Y32" s="6">
        <f t="shared" si="2"/>
        <v>16.124847638053076</v>
      </c>
      <c r="Z32" s="6">
        <f t="shared" si="2"/>
        <v>2.9847122434868014</v>
      </c>
      <c r="AA32" s="6">
        <f t="shared" si="2"/>
        <v>1.2797362404977242</v>
      </c>
      <c r="AB32" s="6">
        <f t="shared" si="2"/>
        <v>0.36246878614019384</v>
      </c>
      <c r="AC32" s="6">
        <f t="shared" si="2"/>
        <v>0</v>
      </c>
      <c r="AD32" s="6">
        <f t="shared" si="2"/>
        <v>18.345489946161589</v>
      </c>
      <c r="AE32" s="6">
        <f t="shared" si="2"/>
        <v>5.9177428216026922</v>
      </c>
      <c r="AF32" s="6">
        <f t="shared" si="2"/>
        <v>2.8143852802880378</v>
      </c>
      <c r="AG32" s="6">
        <f t="shared" si="2"/>
        <v>2.4880717896926186</v>
      </c>
      <c r="AH32" s="6">
        <f t="shared" si="2"/>
        <v>7.12528881897288</v>
      </c>
      <c r="AI32" s="6">
        <f t="shared" si="2"/>
        <v>0.76406820553078691</v>
      </c>
      <c r="AJ32" s="6">
        <f t="shared" si="2"/>
        <v>0.42300022777729818</v>
      </c>
      <c r="AK32" s="6">
        <f t="shared" si="2"/>
        <v>10.552808661952101</v>
      </c>
      <c r="AL32" s="6">
        <f t="shared" si="2"/>
        <v>-0.33448108914264435</v>
      </c>
    </row>
    <row r="33" spans="1:38" x14ac:dyDescent="0.25">
      <c r="A33" s="4">
        <f t="shared" si="1"/>
        <v>2036</v>
      </c>
      <c r="B33" s="4">
        <v>49675</v>
      </c>
      <c r="C33" s="2">
        <v>847185.32316816295</v>
      </c>
      <c r="D33" s="2">
        <v>518943.40446822153</v>
      </c>
      <c r="E33" s="8">
        <v>5.8503457335309825</v>
      </c>
      <c r="F33" s="2">
        <v>95.999059854283715</v>
      </c>
      <c r="G33" s="2">
        <v>3055.9460786231271</v>
      </c>
      <c r="H33" s="2">
        <v>161845.29999999999</v>
      </c>
      <c r="I33" s="2">
        <v>136607.29999999999</v>
      </c>
      <c r="J33" s="2">
        <v>25237.99</v>
      </c>
      <c r="K33" s="2">
        <v>10839.4</v>
      </c>
      <c r="L33" s="2">
        <v>3046.0520000000001</v>
      </c>
      <c r="M33" s="2">
        <v>0</v>
      </c>
      <c r="N33" s="2">
        <v>155541.5</v>
      </c>
      <c r="O33" s="2">
        <v>50476.9</v>
      </c>
      <c r="P33" s="2">
        <v>23665.34</v>
      </c>
      <c r="Q33" s="2">
        <v>21034.81</v>
      </c>
      <c r="R33" s="2">
        <v>60364.41</v>
      </c>
      <c r="S33" s="2">
        <v>6303.866</v>
      </c>
      <c r="T33" s="2">
        <v>3327.6689999999999</v>
      </c>
      <c r="U33" s="2">
        <v>82429.78</v>
      </c>
      <c r="V33" s="2">
        <v>-5683.2190000000001</v>
      </c>
      <c r="W33" s="6">
        <f t="shared" si="3"/>
        <v>3.8962950837868728</v>
      </c>
      <c r="X33" s="6">
        <f t="shared" si="2"/>
        <v>19.103883834384408</v>
      </c>
      <c r="Y33" s="6">
        <f t="shared" si="2"/>
        <v>16.124842612846347</v>
      </c>
      <c r="Z33" s="6">
        <f t="shared" si="2"/>
        <v>2.9790400411587816</v>
      </c>
      <c r="AA33" s="6">
        <f t="shared" si="2"/>
        <v>1.2794603144757764</v>
      </c>
      <c r="AB33" s="6">
        <f t="shared" si="2"/>
        <v>0.35954966601745186</v>
      </c>
      <c r="AC33" s="6">
        <f t="shared" si="2"/>
        <v>0</v>
      </c>
      <c r="AD33" s="6">
        <f t="shared" si="2"/>
        <v>18.359796345188293</v>
      </c>
      <c r="AE33" s="6">
        <f t="shared" si="2"/>
        <v>5.9581886772111297</v>
      </c>
      <c r="AF33" s="6">
        <f t="shared" si="2"/>
        <v>2.7934076940214561</v>
      </c>
      <c r="AG33" s="6">
        <f t="shared" si="2"/>
        <v>2.482905383834733</v>
      </c>
      <c r="AH33" s="6">
        <f t="shared" si="2"/>
        <v>7.1252898686038622</v>
      </c>
      <c r="AI33" s="6">
        <f t="shared" si="2"/>
        <v>0.74409527969935185</v>
      </c>
      <c r="AJ33" s="6">
        <f t="shared" si="2"/>
        <v>0.39279115312759855</v>
      </c>
      <c r="AK33" s="6">
        <f t="shared" si="2"/>
        <v>9.7298404193007979</v>
      </c>
      <c r="AL33" s="6">
        <f t="shared" si="2"/>
        <v>-0.67083539393091018</v>
      </c>
    </row>
    <row r="34" spans="1:38" x14ac:dyDescent="0.25">
      <c r="A34" s="4">
        <f t="shared" si="1"/>
        <v>2037</v>
      </c>
      <c r="B34" s="4">
        <v>50041</v>
      </c>
      <c r="C34" s="2">
        <v>886217.38562931004</v>
      </c>
      <c r="D34" s="2">
        <v>532208.33572603296</v>
      </c>
      <c r="E34" s="8">
        <v>5.9440418137047395</v>
      </c>
      <c r="F34" s="2">
        <v>97.052274893898783</v>
      </c>
      <c r="G34" s="2">
        <v>3100.1139041395368</v>
      </c>
      <c r="H34" s="2">
        <v>169261.6</v>
      </c>
      <c r="I34" s="2">
        <v>142901.20000000001</v>
      </c>
      <c r="J34" s="2">
        <v>26360.37</v>
      </c>
      <c r="K34" s="2">
        <v>11342.07</v>
      </c>
      <c r="L34" s="2">
        <v>3162.6439999999998</v>
      </c>
      <c r="M34" s="2">
        <v>0</v>
      </c>
      <c r="N34" s="2">
        <v>162848.1</v>
      </c>
      <c r="O34" s="2">
        <v>53160.27</v>
      </c>
      <c r="P34" s="2">
        <v>24584.31</v>
      </c>
      <c r="Q34" s="2">
        <v>21957.95</v>
      </c>
      <c r="R34" s="2">
        <v>63145.55</v>
      </c>
      <c r="S34" s="2">
        <v>6413.4759999999997</v>
      </c>
      <c r="T34" s="2">
        <v>3220.529</v>
      </c>
      <c r="U34" s="2">
        <v>79236.83</v>
      </c>
      <c r="V34" s="2">
        <v>-8876.1659999999993</v>
      </c>
      <c r="W34" s="6">
        <f t="shared" si="3"/>
        <v>3.9069969615350182</v>
      </c>
      <c r="X34" s="6">
        <f t="shared" si="2"/>
        <v>19.099331918410289</v>
      </c>
      <c r="Y34" s="6">
        <f t="shared" si="2"/>
        <v>16.124847279826803</v>
      </c>
      <c r="Z34" s="6">
        <f t="shared" si="2"/>
        <v>2.9744812534095448</v>
      </c>
      <c r="AA34" s="6">
        <f t="shared" si="2"/>
        <v>1.279829326745368</v>
      </c>
      <c r="AB34" s="6">
        <f t="shared" si="2"/>
        <v>0.35687000179467038</v>
      </c>
      <c r="AC34" s="6">
        <f t="shared" si="2"/>
        <v>0</v>
      </c>
      <c r="AD34" s="6">
        <f t="shared" si="2"/>
        <v>18.375638149364477</v>
      </c>
      <c r="AE34" s="6">
        <f t="shared" si="2"/>
        <v>5.9985586902304417</v>
      </c>
      <c r="AF34" s="6">
        <f t="shared" si="2"/>
        <v>2.7740721857473476</v>
      </c>
      <c r="AG34" s="6">
        <f t="shared" si="2"/>
        <v>2.477716004680667</v>
      </c>
      <c r="AH34" s="6">
        <f t="shared" si="2"/>
        <v>7.1252890119233943</v>
      </c>
      <c r="AI34" s="6">
        <f t="shared" si="2"/>
        <v>0.72369106090665769</v>
      </c>
      <c r="AJ34" s="6">
        <f t="shared" si="2"/>
        <v>0.36340169491406182</v>
      </c>
      <c r="AK34" s="6">
        <f t="shared" si="2"/>
        <v>8.9410150697656761</v>
      </c>
      <c r="AL34" s="6">
        <f t="shared" si="2"/>
        <v>-1.0015788613419001</v>
      </c>
    </row>
    <row r="35" spans="1:38" x14ac:dyDescent="0.25">
      <c r="A35" s="4">
        <f t="shared" si="1"/>
        <v>2038</v>
      </c>
      <c r="B35" s="4">
        <v>50406</v>
      </c>
      <c r="C35" s="2">
        <v>926369.35984828952</v>
      </c>
      <c r="D35" s="2">
        <v>545412.91265394783</v>
      </c>
      <c r="E35" s="8">
        <v>6.0375310358162917</v>
      </c>
      <c r="F35" s="2">
        <v>98.116038380768344</v>
      </c>
      <c r="G35" s="2">
        <v>3142.6425782206225</v>
      </c>
      <c r="H35" s="2">
        <v>176899.6</v>
      </c>
      <c r="I35" s="2">
        <v>149375.6</v>
      </c>
      <c r="J35" s="2">
        <v>27523.97</v>
      </c>
      <c r="K35" s="2">
        <v>11866.17</v>
      </c>
      <c r="L35" s="2">
        <v>3283.6280000000002</v>
      </c>
      <c r="M35" s="2">
        <v>0</v>
      </c>
      <c r="N35" s="2">
        <v>170377.60000000001</v>
      </c>
      <c r="O35" s="2">
        <v>55937.440000000002</v>
      </c>
      <c r="P35" s="2">
        <v>25533.43</v>
      </c>
      <c r="Q35" s="2">
        <v>22900.26</v>
      </c>
      <c r="R35" s="2">
        <v>66006.5</v>
      </c>
      <c r="S35" s="2">
        <v>6521.9809999999998</v>
      </c>
      <c r="T35" s="2">
        <v>3102.5639999999999</v>
      </c>
      <c r="U35" s="2">
        <v>75817.42</v>
      </c>
      <c r="V35" s="2">
        <v>-12295.58</v>
      </c>
      <c r="W35" s="6">
        <f t="shared" si="3"/>
        <v>3.9155579545521944</v>
      </c>
      <c r="X35" s="6">
        <f t="shared" si="2"/>
        <v>19.096011555150167</v>
      </c>
      <c r="Y35" s="6">
        <f t="shared" si="2"/>
        <v>16.124842473682751</v>
      </c>
      <c r="Z35" s="6">
        <f t="shared" si="2"/>
        <v>2.9711658430183365</v>
      </c>
      <c r="AA35" s="6">
        <f t="shared" si="2"/>
        <v>1.2809329101669888</v>
      </c>
      <c r="AB35" s="6">
        <f t="shared" si="2"/>
        <v>0.35446206905394151</v>
      </c>
      <c r="AC35" s="6">
        <f t="shared" si="2"/>
        <v>0</v>
      </c>
      <c r="AD35" s="6">
        <f t="shared" si="2"/>
        <v>18.391972725425909</v>
      </c>
      <c r="AE35" s="6">
        <f t="shared" si="2"/>
        <v>6.0383517012221573</v>
      </c>
      <c r="AF35" s="6">
        <f t="shared" si="2"/>
        <v>2.7562904287099457</v>
      </c>
      <c r="AG35" s="6">
        <f t="shared" si="2"/>
        <v>2.4720441966852564</v>
      </c>
      <c r="AH35" s="6">
        <f t="shared" si="2"/>
        <v>7.1252896372576284</v>
      </c>
      <c r="AI35" s="6">
        <f t="shared" si="2"/>
        <v>0.70403677870650827</v>
      </c>
      <c r="AJ35" s="6">
        <f t="shared" si="2"/>
        <v>0.3349165175873372</v>
      </c>
      <c r="AK35" s="6">
        <f t="shared" si="2"/>
        <v>8.1843617984533221</v>
      </c>
      <c r="AL35" s="6">
        <f t="shared" si="2"/>
        <v>-1.327286990797454</v>
      </c>
    </row>
    <row r="36" spans="1:38" x14ac:dyDescent="0.25">
      <c r="A36" s="4">
        <f t="shared" si="1"/>
        <v>2039</v>
      </c>
      <c r="B36" s="4">
        <v>50771</v>
      </c>
      <c r="C36" s="2">
        <v>967729.27394864615</v>
      </c>
      <c r="D36" s="2">
        <v>558592.46226002369</v>
      </c>
      <c r="E36" s="8">
        <v>6.1308726419608615</v>
      </c>
      <c r="F36" s="2">
        <v>99.189796043952015</v>
      </c>
      <c r="G36" s="2">
        <v>3183.9410832684139</v>
      </c>
      <c r="H36" s="2">
        <v>184772.1</v>
      </c>
      <c r="I36" s="2">
        <v>156044.9</v>
      </c>
      <c r="J36" s="2">
        <v>28727.27</v>
      </c>
      <c r="K36" s="2">
        <v>12409.08</v>
      </c>
      <c r="L36" s="2">
        <v>3408.9470000000001</v>
      </c>
      <c r="M36" s="2">
        <v>0</v>
      </c>
      <c r="N36" s="2">
        <v>178139.8</v>
      </c>
      <c r="O36" s="2">
        <v>58809.9</v>
      </c>
      <c r="P36" s="2">
        <v>26515.19</v>
      </c>
      <c r="Q36" s="2">
        <v>23861.15</v>
      </c>
      <c r="R36" s="2">
        <v>68953.509999999995</v>
      </c>
      <c r="S36" s="2">
        <v>6632.3729999999996</v>
      </c>
      <c r="T36" s="2">
        <v>2973.8679999999999</v>
      </c>
      <c r="U36" s="2">
        <v>72158.91</v>
      </c>
      <c r="V36" s="2">
        <v>-15954.09</v>
      </c>
      <c r="W36" s="6">
        <f t="shared" si="3"/>
        <v>3.9224072779052626</v>
      </c>
      <c r="X36" s="6">
        <f t="shared" si="2"/>
        <v>19.093366809714301</v>
      </c>
      <c r="Y36" s="6">
        <f t="shared" si="2"/>
        <v>16.124850637543155</v>
      </c>
      <c r="Z36" s="6">
        <f t="shared" si="2"/>
        <v>2.9685234055991212</v>
      </c>
      <c r="AA36" s="6">
        <f t="shared" si="2"/>
        <v>1.282288376930768</v>
      </c>
      <c r="AB36" s="6">
        <f t="shared" si="2"/>
        <v>0.35226246552306945</v>
      </c>
      <c r="AC36" s="6">
        <f t="shared" si="2"/>
        <v>0</v>
      </c>
      <c r="AD36" s="6">
        <f t="shared" si="2"/>
        <v>18.408020176255743</v>
      </c>
      <c r="AE36" s="6">
        <f t="shared" si="2"/>
        <v>6.0771025102957488</v>
      </c>
      <c r="AF36" s="6">
        <f t="shared" si="2"/>
        <v>2.7399388148928794</v>
      </c>
      <c r="AG36" s="6">
        <f t="shared" si="2"/>
        <v>2.4656844266618956</v>
      </c>
      <c r="AH36" s="6">
        <f t="shared" si="2"/>
        <v>7.1252892576709526</v>
      </c>
      <c r="AI36" s="6">
        <f t="shared" si="2"/>
        <v>0.6853541768905872</v>
      </c>
      <c r="AJ36" s="6">
        <f t="shared" si="2"/>
        <v>0.30730371396802575</v>
      </c>
      <c r="AK36" s="6">
        <f t="shared" si="2"/>
        <v>7.4565182580008642</v>
      </c>
      <c r="AL36" s="6">
        <f t="shared" si="2"/>
        <v>-1.6486108697427526</v>
      </c>
    </row>
    <row r="37" spans="1:38" x14ac:dyDescent="0.25">
      <c r="A37" s="4">
        <f t="shared" si="1"/>
        <v>2040</v>
      </c>
      <c r="B37" s="4">
        <v>51136</v>
      </c>
      <c r="C37" s="2">
        <v>1010142.7468044946</v>
      </c>
      <c r="D37" s="2">
        <v>571641.2999768788</v>
      </c>
      <c r="E37" s="8">
        <v>6.2243495667155679</v>
      </c>
      <c r="F37" s="2">
        <v>100.27446339792883</v>
      </c>
      <c r="G37" s="2">
        <v>3223.4368451766809</v>
      </c>
      <c r="H37" s="2">
        <v>192851.7</v>
      </c>
      <c r="I37" s="2">
        <v>162884</v>
      </c>
      <c r="J37" s="2">
        <v>29967.7</v>
      </c>
      <c r="K37" s="2">
        <v>12969.84</v>
      </c>
      <c r="L37" s="2">
        <v>3538.8040000000001</v>
      </c>
      <c r="M37" s="2">
        <v>0</v>
      </c>
      <c r="N37" s="2">
        <v>186076.2</v>
      </c>
      <c r="O37" s="2">
        <v>61752.1</v>
      </c>
      <c r="P37" s="2">
        <v>27514.35</v>
      </c>
      <c r="Q37" s="2">
        <v>24834.12</v>
      </c>
      <c r="R37" s="2">
        <v>71975.59</v>
      </c>
      <c r="S37" s="2">
        <v>6775.5</v>
      </c>
      <c r="T37" s="2">
        <v>2834.32</v>
      </c>
      <c r="U37" s="2">
        <v>68217.73</v>
      </c>
      <c r="V37" s="2">
        <v>-19895.27</v>
      </c>
      <c r="W37" s="6">
        <f t="shared" si="3"/>
        <v>3.9278863829844433</v>
      </c>
      <c r="X37" s="6">
        <f t="shared" ref="X37:AL53" si="4">100*H37/$C37</f>
        <v>19.091529450671288</v>
      </c>
      <c r="Y37" s="6">
        <f t="shared" si="4"/>
        <v>16.124849731908725</v>
      </c>
      <c r="Z37" s="6">
        <f t="shared" si="4"/>
        <v>2.966679718762562</v>
      </c>
      <c r="AA37" s="6">
        <f t="shared" si="4"/>
        <v>1.2839611075790076</v>
      </c>
      <c r="AB37" s="6">
        <f t="shared" si="4"/>
        <v>0.35032712071583172</v>
      </c>
      <c r="AC37" s="6">
        <f t="shared" si="4"/>
        <v>0</v>
      </c>
      <c r="AD37" s="6">
        <f t="shared" si="4"/>
        <v>18.42078266548338</v>
      </c>
      <c r="AE37" s="6">
        <f t="shared" si="4"/>
        <v>6.1132053064131586</v>
      </c>
      <c r="AF37" s="6">
        <f t="shared" si="4"/>
        <v>2.7238081040565243</v>
      </c>
      <c r="AG37" s="6">
        <f t="shared" si="4"/>
        <v>2.4584762973907144</v>
      </c>
      <c r="AH37" s="6">
        <f t="shared" si="4"/>
        <v>7.1252889977865994</v>
      </c>
      <c r="AI37" s="6">
        <f t="shared" si="4"/>
        <v>0.67074678518791031</v>
      </c>
      <c r="AJ37" s="6">
        <f t="shared" si="4"/>
        <v>0.28058608636909421</v>
      </c>
      <c r="AK37" s="6">
        <f t="shared" si="4"/>
        <v>6.7532762291073514</v>
      </c>
      <c r="AL37" s="6">
        <f t="shared" si="4"/>
        <v>-1.969550349486455</v>
      </c>
    </row>
    <row r="38" spans="1:38" x14ac:dyDescent="0.25">
      <c r="A38" s="4">
        <f t="shared" si="1"/>
        <v>2041</v>
      </c>
      <c r="B38" s="4">
        <v>51502</v>
      </c>
      <c r="C38" s="2">
        <v>1054059.075628933</v>
      </c>
      <c r="D38" s="2">
        <v>584797.82777055632</v>
      </c>
      <c r="E38" s="8">
        <v>6.3180215006486282</v>
      </c>
      <c r="F38" s="2">
        <v>101.37059114556375</v>
      </c>
      <c r="G38" s="2">
        <v>3262.5112454326686</v>
      </c>
      <c r="H38" s="2">
        <v>201217.5</v>
      </c>
      <c r="I38" s="2">
        <v>169965.4</v>
      </c>
      <c r="J38" s="2">
        <v>31252.1</v>
      </c>
      <c r="K38" s="2">
        <v>13550.05</v>
      </c>
      <c r="L38" s="2">
        <v>3673.2860000000001</v>
      </c>
      <c r="M38" s="2">
        <v>0</v>
      </c>
      <c r="N38" s="2">
        <v>194305.7</v>
      </c>
      <c r="O38" s="2">
        <v>64767.63</v>
      </c>
      <c r="P38" s="2">
        <v>28596.080000000002</v>
      </c>
      <c r="Q38" s="2">
        <v>25837.200000000001</v>
      </c>
      <c r="R38" s="2">
        <v>75104.759999999995</v>
      </c>
      <c r="S38" s="2">
        <v>6911.8239999999996</v>
      </c>
      <c r="T38" s="2">
        <v>2682.5059999999999</v>
      </c>
      <c r="U38" s="2">
        <v>63988.41</v>
      </c>
      <c r="V38" s="2">
        <v>-24124.59</v>
      </c>
      <c r="W38" s="6">
        <f t="shared" si="3"/>
        <v>3.9322709799930311</v>
      </c>
      <c r="X38" s="6">
        <f t="shared" si="4"/>
        <v>19.089774439818576</v>
      </c>
      <c r="Y38" s="6">
        <f t="shared" si="4"/>
        <v>16.124845744398673</v>
      </c>
      <c r="Z38" s="6">
        <f t="shared" si="4"/>
        <v>2.9649286954199017</v>
      </c>
      <c r="AA38" s="6">
        <f t="shared" si="4"/>
        <v>1.2855114398512242</v>
      </c>
      <c r="AB38" s="6">
        <f t="shared" si="4"/>
        <v>0.3484895756728088</v>
      </c>
      <c r="AC38" s="6">
        <f t="shared" si="4"/>
        <v>0</v>
      </c>
      <c r="AD38" s="6">
        <f t="shared" si="4"/>
        <v>18.434042691967925</v>
      </c>
      <c r="AE38" s="6">
        <f t="shared" si="4"/>
        <v>6.1445920344981264</v>
      </c>
      <c r="AF38" s="6">
        <f t="shared" si="4"/>
        <v>2.7129485112527845</v>
      </c>
      <c r="AG38" s="6">
        <f t="shared" si="4"/>
        <v>2.4512098607550561</v>
      </c>
      <c r="AH38" s="6">
        <f t="shared" si="4"/>
        <v>7.125289439321671</v>
      </c>
      <c r="AI38" s="6">
        <f t="shared" si="4"/>
        <v>0.65573402476287879</v>
      </c>
      <c r="AJ38" s="6">
        <f t="shared" si="4"/>
        <v>0.25449294655514537</v>
      </c>
      <c r="AK38" s="6">
        <f t="shared" si="4"/>
        <v>6.0706663866842163</v>
      </c>
      <c r="AL38" s="6">
        <f t="shared" si="4"/>
        <v>-2.2887322501924672</v>
      </c>
    </row>
    <row r="39" spans="1:38" x14ac:dyDescent="0.25">
      <c r="A39" s="4">
        <f t="shared" si="1"/>
        <v>2042</v>
      </c>
      <c r="B39" s="4">
        <v>51867</v>
      </c>
      <c r="C39" s="2">
        <v>1099574.4288913666</v>
      </c>
      <c r="D39" s="2">
        <v>598088.02644220262</v>
      </c>
      <c r="E39" s="8">
        <v>6.4118571618591265</v>
      </c>
      <c r="F39" s="2">
        <v>102.47801001616153</v>
      </c>
      <c r="G39" s="2">
        <v>3301.2903409793635</v>
      </c>
      <c r="H39" s="2">
        <v>209888.3</v>
      </c>
      <c r="I39" s="2">
        <v>177304.7</v>
      </c>
      <c r="J39" s="2">
        <v>32583.599999999999</v>
      </c>
      <c r="K39" s="2">
        <v>14151.69</v>
      </c>
      <c r="L39" s="2">
        <v>3812.5239999999999</v>
      </c>
      <c r="M39" s="2">
        <v>0</v>
      </c>
      <c r="N39" s="2">
        <v>202883.5</v>
      </c>
      <c r="O39" s="2">
        <v>67891.98</v>
      </c>
      <c r="P39" s="2">
        <v>29774</v>
      </c>
      <c r="Q39" s="2">
        <v>26869.66</v>
      </c>
      <c r="R39" s="2">
        <v>78347.86</v>
      </c>
      <c r="S39" s="2">
        <v>7004.7780000000002</v>
      </c>
      <c r="T39" s="2">
        <v>2518.4409999999998</v>
      </c>
      <c r="U39" s="2">
        <v>59502.080000000002</v>
      </c>
      <c r="V39" s="2">
        <v>-28610.92</v>
      </c>
      <c r="W39" s="6">
        <f t="shared" si="3"/>
        <v>3.9357768070811567</v>
      </c>
      <c r="X39" s="6">
        <f t="shared" si="4"/>
        <v>19.088139418776542</v>
      </c>
      <c r="Y39" s="6">
        <f t="shared" si="4"/>
        <v>16.124847517485964</v>
      </c>
      <c r="Z39" s="6">
        <f t="shared" si="4"/>
        <v>2.963291901290579</v>
      </c>
      <c r="AA39" s="6">
        <f t="shared" si="4"/>
        <v>1.2870151968037562</v>
      </c>
      <c r="AB39" s="6">
        <f t="shared" si="4"/>
        <v>0.34672723372113462</v>
      </c>
      <c r="AC39" s="6">
        <f t="shared" si="4"/>
        <v>0</v>
      </c>
      <c r="AD39" s="6">
        <f t="shared" si="4"/>
        <v>18.451092956440881</v>
      </c>
      <c r="AE39" s="6">
        <f t="shared" si="4"/>
        <v>6.17438694608889</v>
      </c>
      <c r="AF39" s="6">
        <f t="shared" si="4"/>
        <v>2.7077748643190347</v>
      </c>
      <c r="AG39" s="6">
        <f t="shared" si="4"/>
        <v>2.4436417666688586</v>
      </c>
      <c r="AH39" s="6">
        <f t="shared" si="4"/>
        <v>7.1252893793640997</v>
      </c>
      <c r="AI39" s="6">
        <f t="shared" si="4"/>
        <v>0.637044461561596</v>
      </c>
      <c r="AJ39" s="6">
        <f t="shared" si="4"/>
        <v>0.22903779260665322</v>
      </c>
      <c r="AK39" s="6">
        <f t="shared" si="4"/>
        <v>5.4113735674985</v>
      </c>
      <c r="AL39" s="6">
        <f t="shared" si="4"/>
        <v>-2.6019993961524399</v>
      </c>
    </row>
    <row r="40" spans="1:38" x14ac:dyDescent="0.25">
      <c r="A40" s="4">
        <f t="shared" si="1"/>
        <v>2043</v>
      </c>
      <c r="B40" s="4">
        <v>52232</v>
      </c>
      <c r="C40" s="2">
        <v>1146495.5767146642</v>
      </c>
      <c r="D40" s="2">
        <v>611382.28048587881</v>
      </c>
      <c r="E40" s="8">
        <v>6.5062295621608524</v>
      </c>
      <c r="F40" s="2">
        <v>103.59695088005779</v>
      </c>
      <c r="G40" s="2">
        <v>3339.1692190806793</v>
      </c>
      <c r="H40" s="2">
        <v>218832.4</v>
      </c>
      <c r="I40" s="2">
        <v>184870.6</v>
      </c>
      <c r="J40" s="2">
        <v>33961.79</v>
      </c>
      <c r="K40" s="2">
        <v>14776.5</v>
      </c>
      <c r="L40" s="2">
        <v>3956.7559999999999</v>
      </c>
      <c r="M40" s="2">
        <v>0</v>
      </c>
      <c r="N40" s="2">
        <v>211758.5</v>
      </c>
      <c r="O40" s="2">
        <v>71108.009999999995</v>
      </c>
      <c r="P40" s="2">
        <v>31036.5</v>
      </c>
      <c r="Q40" s="2">
        <v>27922.82</v>
      </c>
      <c r="R40" s="2">
        <v>81691.13</v>
      </c>
      <c r="S40" s="2">
        <v>7073.9679999999998</v>
      </c>
      <c r="T40" s="2">
        <v>2343.538</v>
      </c>
      <c r="U40" s="2">
        <v>54771.65</v>
      </c>
      <c r="V40" s="2">
        <v>-33341.35</v>
      </c>
      <c r="W40" s="6">
        <f t="shared" si="3"/>
        <v>3.9385816428602158</v>
      </c>
      <c r="X40" s="6">
        <f t="shared" si="4"/>
        <v>19.08706884217332</v>
      </c>
      <c r="Y40" s="6">
        <f t="shared" si="4"/>
        <v>16.124841975383386</v>
      </c>
      <c r="Z40" s="6">
        <f t="shared" si="4"/>
        <v>2.9622259945667708</v>
      </c>
      <c r="AA40" s="6">
        <f t="shared" si="4"/>
        <v>1.2888405590139946</v>
      </c>
      <c r="AB40" s="6">
        <f t="shared" si="4"/>
        <v>0.34511742394491096</v>
      </c>
      <c r="AC40" s="6">
        <f t="shared" si="4"/>
        <v>0</v>
      </c>
      <c r="AD40" s="6">
        <f t="shared" si="4"/>
        <v>18.47006689784218</v>
      </c>
      <c r="AE40" s="6">
        <f t="shared" si="4"/>
        <v>6.2022053503043821</v>
      </c>
      <c r="AF40" s="6">
        <f t="shared" si="4"/>
        <v>2.7070754244806174</v>
      </c>
      <c r="AG40" s="6">
        <f t="shared" si="4"/>
        <v>2.4354930421985688</v>
      </c>
      <c r="AH40" s="6">
        <f t="shared" si="4"/>
        <v>7.1252895919659531</v>
      </c>
      <c r="AI40" s="6">
        <f t="shared" si="4"/>
        <v>0.61700787544865887</v>
      </c>
      <c r="AJ40" s="6">
        <f t="shared" si="4"/>
        <v>0.20440881304710445</v>
      </c>
      <c r="AK40" s="6">
        <f t="shared" si="4"/>
        <v>4.7773101887536873</v>
      </c>
      <c r="AL40" s="6">
        <f t="shared" si="4"/>
        <v>-2.9081097805489291</v>
      </c>
    </row>
    <row r="41" spans="1:38" x14ac:dyDescent="0.25">
      <c r="A41" s="4">
        <f t="shared" si="1"/>
        <v>2044</v>
      </c>
      <c r="B41" s="4">
        <v>52597</v>
      </c>
      <c r="C41" s="2">
        <v>1195091.9225026707</v>
      </c>
      <c r="D41" s="2">
        <v>624800.58861154504</v>
      </c>
      <c r="E41" s="8">
        <v>6.6006286776258909</v>
      </c>
      <c r="F41" s="2">
        <v>104.72632948736511</v>
      </c>
      <c r="G41" s="2">
        <v>3376.840876798612</v>
      </c>
      <c r="H41" s="2">
        <v>228091.9</v>
      </c>
      <c r="I41" s="2">
        <v>192706.7</v>
      </c>
      <c r="J41" s="2">
        <v>35385.199999999997</v>
      </c>
      <c r="K41" s="2">
        <v>15423.49</v>
      </c>
      <c r="L41" s="2">
        <v>4106.058</v>
      </c>
      <c r="M41" s="2">
        <v>0</v>
      </c>
      <c r="N41" s="2">
        <v>221002</v>
      </c>
      <c r="O41" s="2">
        <v>74432.960000000006</v>
      </c>
      <c r="P41" s="2">
        <v>32409.07</v>
      </c>
      <c r="Q41" s="2">
        <v>29006.17</v>
      </c>
      <c r="R41" s="2">
        <v>85153.76</v>
      </c>
      <c r="S41" s="2">
        <v>7089.9709999999995</v>
      </c>
      <c r="T41" s="2">
        <v>2158.4560000000001</v>
      </c>
      <c r="U41" s="2">
        <v>49840.13</v>
      </c>
      <c r="V41" s="2">
        <v>-38272.870000000003</v>
      </c>
      <c r="W41" s="6">
        <f t="shared" si="3"/>
        <v>3.9408270519511461</v>
      </c>
      <c r="X41" s="6">
        <f t="shared" si="4"/>
        <v>19.08572016137029</v>
      </c>
      <c r="Y41" s="6">
        <f t="shared" si="4"/>
        <v>16.124843317194234</v>
      </c>
      <c r="Z41" s="6">
        <f t="shared" si="4"/>
        <v>2.9608768441760529</v>
      </c>
      <c r="AA41" s="6">
        <f t="shared" si="4"/>
        <v>1.2905693453020166</v>
      </c>
      <c r="AB41" s="6">
        <f t="shared" si="4"/>
        <v>0.34357675110056851</v>
      </c>
      <c r="AC41" s="6">
        <f t="shared" si="4"/>
        <v>0</v>
      </c>
      <c r="AD41" s="6">
        <f t="shared" si="4"/>
        <v>18.492468724681395</v>
      </c>
      <c r="AE41" s="6">
        <f t="shared" si="4"/>
        <v>6.2282204906990053</v>
      </c>
      <c r="AF41" s="6">
        <f t="shared" si="4"/>
        <v>2.7118474645976511</v>
      </c>
      <c r="AG41" s="6">
        <f t="shared" si="4"/>
        <v>2.4271078612310828</v>
      </c>
      <c r="AH41" s="6">
        <f t="shared" si="4"/>
        <v>7.1252895611307849</v>
      </c>
      <c r="AI41" s="6">
        <f t="shared" si="4"/>
        <v>0.59325737765449216</v>
      </c>
      <c r="AJ41" s="6">
        <f t="shared" si="4"/>
        <v>0.18061004006118003</v>
      </c>
      <c r="AK41" s="6">
        <f t="shared" si="4"/>
        <v>4.1704013776303155</v>
      </c>
      <c r="AL41" s="6">
        <f t="shared" si="4"/>
        <v>-3.2025042826707311</v>
      </c>
    </row>
    <row r="42" spans="1:38" x14ac:dyDescent="0.25">
      <c r="A42" s="4">
        <f t="shared" si="1"/>
        <v>2045</v>
      </c>
      <c r="B42" s="4">
        <v>52963</v>
      </c>
      <c r="C42" s="2">
        <v>1245543.7467031344</v>
      </c>
      <c r="D42" s="2">
        <v>638409.11457647756</v>
      </c>
      <c r="E42" s="8">
        <v>6.6950638511362532</v>
      </c>
      <c r="F42" s="2">
        <v>105.86605702436098</v>
      </c>
      <c r="G42" s="2">
        <v>3414.7476552511689</v>
      </c>
      <c r="H42" s="2">
        <v>237697.6</v>
      </c>
      <c r="I42" s="2">
        <v>200842</v>
      </c>
      <c r="J42" s="2">
        <v>36855.550000000003</v>
      </c>
      <c r="K42" s="2">
        <v>16092.72</v>
      </c>
      <c r="L42" s="2">
        <v>4260.4939999999997</v>
      </c>
      <c r="M42" s="2">
        <v>0</v>
      </c>
      <c r="N42" s="2">
        <v>230653</v>
      </c>
      <c r="O42" s="2">
        <v>77867.03</v>
      </c>
      <c r="P42" s="2">
        <v>33909.660000000003</v>
      </c>
      <c r="Q42" s="2">
        <v>30127.74</v>
      </c>
      <c r="R42" s="2">
        <v>88748.6</v>
      </c>
      <c r="S42" s="2">
        <v>7044.5309999999999</v>
      </c>
      <c r="T42" s="2">
        <v>1965.008</v>
      </c>
      <c r="U42" s="2">
        <v>44760.61</v>
      </c>
      <c r="V42" s="2">
        <v>-43352.39</v>
      </c>
      <c r="W42" s="6">
        <f t="shared" si="3"/>
        <v>3.9426221400305344</v>
      </c>
      <c r="X42" s="6">
        <f t="shared" si="4"/>
        <v>19.083841946874095</v>
      </c>
      <c r="Y42" s="6">
        <f t="shared" si="4"/>
        <v>16.124845115365435</v>
      </c>
      <c r="Z42" s="6">
        <f t="shared" si="4"/>
        <v>2.9589928171976312</v>
      </c>
      <c r="AA42" s="6">
        <f t="shared" si="4"/>
        <v>1.2920236677833503</v>
      </c>
      <c r="AB42" s="6">
        <f t="shared" si="4"/>
        <v>0.34205896109849404</v>
      </c>
      <c r="AC42" s="6">
        <f t="shared" si="4"/>
        <v>0</v>
      </c>
      <c r="AD42" s="6">
        <f t="shared" si="4"/>
        <v>18.518257637318808</v>
      </c>
      <c r="AE42" s="6">
        <f t="shared" si="4"/>
        <v>6.2516495471241766</v>
      </c>
      <c r="AF42" s="6">
        <f t="shared" si="4"/>
        <v>2.7224784428292028</v>
      </c>
      <c r="AG42" s="6">
        <f t="shared" si="4"/>
        <v>2.4188423794624625</v>
      </c>
      <c r="AH42" s="6">
        <f t="shared" si="4"/>
        <v>7.125289676489583</v>
      </c>
      <c r="AI42" s="6">
        <f t="shared" si="4"/>
        <v>0.56557876980606836</v>
      </c>
      <c r="AJ42" s="6">
        <f t="shared" si="4"/>
        <v>0.15776306574548155</v>
      </c>
      <c r="AK42" s="6">
        <f t="shared" si="4"/>
        <v>3.5936602081202005</v>
      </c>
      <c r="AL42" s="6">
        <f t="shared" si="4"/>
        <v>-3.4805995465635542</v>
      </c>
    </row>
    <row r="43" spans="1:38" x14ac:dyDescent="0.25">
      <c r="A43" s="4">
        <f t="shared" si="1"/>
        <v>2046</v>
      </c>
      <c r="B43" s="4">
        <v>53328</v>
      </c>
      <c r="C43" s="2">
        <v>1298138.085616427</v>
      </c>
      <c r="D43" s="2">
        <v>652319.93495930603</v>
      </c>
      <c r="E43" s="8">
        <v>6.7894248988469332</v>
      </c>
      <c r="F43" s="2">
        <v>107.01731958843529</v>
      </c>
      <c r="G43" s="2">
        <v>3453.0255097188378</v>
      </c>
      <c r="H43" s="2">
        <v>247701.8</v>
      </c>
      <c r="I43" s="2">
        <v>209322.8</v>
      </c>
      <c r="J43" s="2">
        <v>38379.019999999997</v>
      </c>
      <c r="K43" s="2">
        <v>16787.13</v>
      </c>
      <c r="L43" s="2">
        <v>4420.3100000000004</v>
      </c>
      <c r="M43" s="2">
        <v>0</v>
      </c>
      <c r="N43" s="2">
        <v>240695.5</v>
      </c>
      <c r="O43" s="2">
        <v>81400.679999999993</v>
      </c>
      <c r="P43" s="2">
        <v>35508.339999999997</v>
      </c>
      <c r="Q43" s="2">
        <v>31290.35</v>
      </c>
      <c r="R43" s="2">
        <v>92496.1</v>
      </c>
      <c r="S43" s="2">
        <v>7006.3190000000004</v>
      </c>
      <c r="T43" s="2">
        <v>1765.385</v>
      </c>
      <c r="U43" s="2">
        <v>39519.68</v>
      </c>
      <c r="V43" s="2">
        <v>-48593.32</v>
      </c>
      <c r="W43" s="6">
        <f t="shared" si="3"/>
        <v>3.9440592967790207</v>
      </c>
      <c r="X43" s="6">
        <f t="shared" si="4"/>
        <v>19.081313671062784</v>
      </c>
      <c r="Y43" s="6">
        <f t="shared" si="4"/>
        <v>16.124848528775896</v>
      </c>
      <c r="Z43" s="6">
        <f t="shared" si="4"/>
        <v>2.9564666829550368</v>
      </c>
      <c r="AA43" s="6">
        <f t="shared" si="4"/>
        <v>1.293169824227794</v>
      </c>
      <c r="AB43" s="6">
        <f t="shared" si="4"/>
        <v>0.34051154102770165</v>
      </c>
      <c r="AC43" s="6">
        <f t="shared" si="4"/>
        <v>0</v>
      </c>
      <c r="AD43" s="6">
        <f t="shared" si="4"/>
        <v>18.541594508854164</v>
      </c>
      <c r="AE43" s="6">
        <f t="shared" si="4"/>
        <v>6.2705717444031768</v>
      </c>
      <c r="AF43" s="6">
        <f t="shared" si="4"/>
        <v>2.7353284210237692</v>
      </c>
      <c r="AG43" s="6">
        <f t="shared" si="4"/>
        <v>2.4104022789795607</v>
      </c>
      <c r="AH43" s="6">
        <f t="shared" si="4"/>
        <v>7.1252897534454345</v>
      </c>
      <c r="AI43" s="6">
        <f t="shared" si="4"/>
        <v>0.53972062584336056</v>
      </c>
      <c r="AJ43" s="6">
        <f t="shared" si="4"/>
        <v>0.13599362190823472</v>
      </c>
      <c r="AK43" s="6">
        <f t="shared" si="4"/>
        <v>3.0443356094304783</v>
      </c>
      <c r="AL43" s="6">
        <f t="shared" si="4"/>
        <v>-3.7433090160763007</v>
      </c>
    </row>
    <row r="44" spans="1:38" x14ac:dyDescent="0.25">
      <c r="A44" s="4">
        <f t="shared" si="1"/>
        <v>2047</v>
      </c>
      <c r="B44" s="4">
        <v>53693</v>
      </c>
      <c r="C44" s="2">
        <v>1352835.5427366635</v>
      </c>
      <c r="D44" s="2">
        <v>666476.46240398439</v>
      </c>
      <c r="E44" s="8">
        <v>6.8836894883036592</v>
      </c>
      <c r="F44" s="2">
        <v>108.18034288554863</v>
      </c>
      <c r="G44" s="2">
        <v>3491.4814163472802</v>
      </c>
      <c r="H44" s="2">
        <v>258099.5</v>
      </c>
      <c r="I44" s="2">
        <v>218142.6</v>
      </c>
      <c r="J44" s="2">
        <v>39956.879999999997</v>
      </c>
      <c r="K44" s="2">
        <v>17508.66</v>
      </c>
      <c r="L44" s="2">
        <v>4585.6930000000002</v>
      </c>
      <c r="M44" s="2">
        <v>0</v>
      </c>
      <c r="N44" s="2">
        <v>251162.1</v>
      </c>
      <c r="O44" s="2">
        <v>85067.46</v>
      </c>
      <c r="P44" s="2">
        <v>37205.39</v>
      </c>
      <c r="Q44" s="2">
        <v>32495.759999999998</v>
      </c>
      <c r="R44" s="2">
        <v>96393.45</v>
      </c>
      <c r="S44" s="2">
        <v>6937.4660000000003</v>
      </c>
      <c r="T44" s="2">
        <v>1559.133</v>
      </c>
      <c r="U44" s="2">
        <v>34141.339999999997</v>
      </c>
      <c r="V44" s="2">
        <v>-53971.66</v>
      </c>
      <c r="W44" s="6">
        <f t="shared" si="3"/>
        <v>3.9452065401339285</v>
      </c>
      <c r="X44" s="6">
        <f t="shared" si="4"/>
        <v>19.078409152223198</v>
      </c>
      <c r="Y44" s="6">
        <f t="shared" si="4"/>
        <v>16.124842459321947</v>
      </c>
      <c r="Z44" s="6">
        <f t="shared" si="4"/>
        <v>2.9535652145249567</v>
      </c>
      <c r="AA44" s="6">
        <f t="shared" si="4"/>
        <v>1.2942193967332918</v>
      </c>
      <c r="AB44" s="6">
        <f t="shared" si="4"/>
        <v>0.33896899180543111</v>
      </c>
      <c r="AC44" s="6">
        <f t="shared" si="4"/>
        <v>0</v>
      </c>
      <c r="AD44" s="6">
        <f t="shared" si="4"/>
        <v>18.565604766113839</v>
      </c>
      <c r="AE44" s="6">
        <f t="shared" si="4"/>
        <v>6.2880858251193086</v>
      </c>
      <c r="AF44" s="6">
        <f t="shared" si="4"/>
        <v>2.7501783346656365</v>
      </c>
      <c r="AG44" s="6">
        <f t="shared" si="4"/>
        <v>2.4020480667046957</v>
      </c>
      <c r="AH44" s="6">
        <f t="shared" si="4"/>
        <v>7.125289582871603</v>
      </c>
      <c r="AI44" s="6">
        <f t="shared" si="4"/>
        <v>0.51280926475114164</v>
      </c>
      <c r="AJ44" s="6">
        <f t="shared" si="4"/>
        <v>0.11524926354655168</v>
      </c>
      <c r="AK44" s="6">
        <f t="shared" si="4"/>
        <v>2.523687390038198</v>
      </c>
      <c r="AL44" s="6">
        <f t="shared" si="4"/>
        <v>-3.9895211424457573</v>
      </c>
    </row>
    <row r="45" spans="1:38" x14ac:dyDescent="0.25">
      <c r="A45" s="4">
        <f t="shared" si="1"/>
        <v>2048</v>
      </c>
      <c r="B45" s="4">
        <v>54058</v>
      </c>
      <c r="C45" s="2">
        <v>1409400.921755818</v>
      </c>
      <c r="D45" s="2">
        <v>680728.64052973001</v>
      </c>
      <c r="E45" s="8">
        <v>6.9780697745880458</v>
      </c>
      <c r="F45" s="2">
        <v>109.35463210020431</v>
      </c>
      <c r="G45" s="2">
        <v>3529.4312409411637</v>
      </c>
      <c r="H45" s="2">
        <v>268850.09999999998</v>
      </c>
      <c r="I45" s="2">
        <v>227263.7</v>
      </c>
      <c r="J45" s="2">
        <v>41586.410000000003</v>
      </c>
      <c r="K45" s="2">
        <v>18257.53</v>
      </c>
      <c r="L45" s="2">
        <v>4756.7619999999997</v>
      </c>
      <c r="M45" s="2">
        <v>0</v>
      </c>
      <c r="N45" s="2">
        <v>261997.7</v>
      </c>
      <c r="O45" s="2">
        <v>88867.7</v>
      </c>
      <c r="P45" s="2">
        <v>38966.199999999997</v>
      </c>
      <c r="Q45" s="2">
        <v>33739.96</v>
      </c>
      <c r="R45" s="2">
        <v>100423.9</v>
      </c>
      <c r="S45" s="2">
        <v>6852.39</v>
      </c>
      <c r="T45" s="2">
        <v>1347.261</v>
      </c>
      <c r="U45" s="2">
        <v>28636.21</v>
      </c>
      <c r="V45" s="2">
        <v>-59476.79</v>
      </c>
      <c r="W45" s="6">
        <f t="shared" si="3"/>
        <v>3.9461280664437899</v>
      </c>
      <c r="X45" s="6">
        <f t="shared" si="4"/>
        <v>19.075487737376328</v>
      </c>
      <c r="Y45" s="6">
        <f t="shared" si="4"/>
        <v>16.124844002292626</v>
      </c>
      <c r="Z45" s="6">
        <f t="shared" si="4"/>
        <v>2.9506444446050213</v>
      </c>
      <c r="AA45" s="6">
        <f t="shared" si="4"/>
        <v>1.2954106754276098</v>
      </c>
      <c r="AB45" s="6">
        <f t="shared" si="4"/>
        <v>0.3375024045020541</v>
      </c>
      <c r="AC45" s="6">
        <f t="shared" si="4"/>
        <v>0</v>
      </c>
      <c r="AD45" s="6">
        <f t="shared" si="4"/>
        <v>18.589295349232909</v>
      </c>
      <c r="AE45" s="6">
        <f t="shared" si="4"/>
        <v>6.3053527657190322</v>
      </c>
      <c r="AF45" s="6">
        <f t="shared" si="4"/>
        <v>2.7647349592659753</v>
      </c>
      <c r="AG45" s="6">
        <f t="shared" si="4"/>
        <v>2.3939220898172171</v>
      </c>
      <c r="AH45" s="6">
        <f t="shared" si="4"/>
        <v>7.1252897915585924</v>
      </c>
      <c r="AI45" s="6">
        <f t="shared" si="4"/>
        <v>0.48619167862210272</v>
      </c>
      <c r="AJ45" s="6">
        <f t="shared" si="4"/>
        <v>9.5591040079752138E-2</v>
      </c>
      <c r="AK45" s="6">
        <f t="shared" si="4"/>
        <v>2.0318001469961642</v>
      </c>
      <c r="AL45" s="6">
        <f t="shared" si="4"/>
        <v>-4.2200050448316997</v>
      </c>
    </row>
    <row r="46" spans="1:38" x14ac:dyDescent="0.25">
      <c r="A46" s="4">
        <f t="shared" si="1"/>
        <v>2049</v>
      </c>
      <c r="B46" s="4">
        <v>54424</v>
      </c>
      <c r="C46" s="2">
        <v>1468173.3404785043</v>
      </c>
      <c r="D46" s="2">
        <v>695211.12293748592</v>
      </c>
      <c r="E46" s="8">
        <v>7.0725417351348359</v>
      </c>
      <c r="F46" s="2">
        <v>110.5395860507074</v>
      </c>
      <c r="G46" s="2">
        <v>3567.6298545811342</v>
      </c>
      <c r="H46" s="2">
        <v>280015.59999999998</v>
      </c>
      <c r="I46" s="2">
        <v>236740.7</v>
      </c>
      <c r="J46" s="2">
        <v>43274.93</v>
      </c>
      <c r="K46" s="2">
        <v>19033.16</v>
      </c>
      <c r="L46" s="2">
        <v>4933.8</v>
      </c>
      <c r="M46" s="2">
        <v>0</v>
      </c>
      <c r="N46" s="2">
        <v>273249.09999999998</v>
      </c>
      <c r="O46" s="2">
        <v>92802.75</v>
      </c>
      <c r="P46" s="2">
        <v>40794.949999999997</v>
      </c>
      <c r="Q46" s="2">
        <v>35039.82</v>
      </c>
      <c r="R46" s="2">
        <v>104611.6</v>
      </c>
      <c r="S46" s="2">
        <v>6766.4930000000004</v>
      </c>
      <c r="T46" s="2">
        <v>1130.232</v>
      </c>
      <c r="U46" s="2">
        <v>22999.95</v>
      </c>
      <c r="V46" s="2">
        <v>-65113.05</v>
      </c>
      <c r="W46" s="6">
        <f t="shared" si="3"/>
        <v>3.946863079995572</v>
      </c>
      <c r="X46" s="6">
        <f t="shared" si="4"/>
        <v>19.072380098438362</v>
      </c>
      <c r="Y46" s="6">
        <f t="shared" si="4"/>
        <v>16.12484666986542</v>
      </c>
      <c r="Z46" s="6">
        <f t="shared" si="4"/>
        <v>2.9475354719283975</v>
      </c>
      <c r="AA46" s="6">
        <f t="shared" si="4"/>
        <v>1.296383708601925</v>
      </c>
      <c r="AB46" s="6">
        <f t="shared" si="4"/>
        <v>0.33605023766417019</v>
      </c>
      <c r="AC46" s="6">
        <f t="shared" si="4"/>
        <v>0</v>
      </c>
      <c r="AD46" s="6">
        <f t="shared" si="4"/>
        <v>18.611501276201018</v>
      </c>
      <c r="AE46" s="6">
        <f t="shared" si="4"/>
        <v>6.3209668396344743</v>
      </c>
      <c r="AF46" s="6">
        <f t="shared" si="4"/>
        <v>2.778619450119165</v>
      </c>
      <c r="AG46" s="6">
        <f t="shared" si="4"/>
        <v>2.3866269080039206</v>
      </c>
      <c r="AH46" s="6">
        <f t="shared" si="4"/>
        <v>7.1252894406804295</v>
      </c>
      <c r="AI46" s="6">
        <f t="shared" si="4"/>
        <v>0.46087834545440509</v>
      </c>
      <c r="AJ46" s="6">
        <f t="shared" si="4"/>
        <v>7.698219064730033E-2</v>
      </c>
      <c r="AK46" s="6">
        <f t="shared" si="4"/>
        <v>1.566569107739274</v>
      </c>
      <c r="AL46" s="6">
        <f t="shared" si="4"/>
        <v>-4.4349701908344468</v>
      </c>
    </row>
    <row r="47" spans="1:38" x14ac:dyDescent="0.25">
      <c r="A47" s="4">
        <f t="shared" si="1"/>
        <v>2050</v>
      </c>
      <c r="B47" s="4">
        <v>54789</v>
      </c>
      <c r="C47" s="2">
        <v>1529506.0387422366</v>
      </c>
      <c r="D47" s="2">
        <v>710052.17838021554</v>
      </c>
      <c r="E47" s="8">
        <v>7.1670970149957167</v>
      </c>
      <c r="F47" s="2">
        <v>111.73459654121864</v>
      </c>
      <c r="G47" s="2">
        <v>3606.6416529925059</v>
      </c>
      <c r="H47" s="2">
        <v>291657.8</v>
      </c>
      <c r="I47" s="2">
        <v>246630.5</v>
      </c>
      <c r="J47" s="2">
        <v>45027.28</v>
      </c>
      <c r="K47" s="2">
        <v>19835.98</v>
      </c>
      <c r="L47" s="2">
        <v>5116.9610000000002</v>
      </c>
      <c r="M47" s="2">
        <v>0</v>
      </c>
      <c r="N47" s="2">
        <v>284954.59999999998</v>
      </c>
      <c r="O47" s="2">
        <v>96874.62</v>
      </c>
      <c r="P47" s="2">
        <v>42698.17</v>
      </c>
      <c r="Q47" s="2">
        <v>36400.080000000002</v>
      </c>
      <c r="R47" s="2">
        <v>108981.7</v>
      </c>
      <c r="S47" s="2">
        <v>6703.1689999999999</v>
      </c>
      <c r="T47" s="2">
        <v>907.91179999999997</v>
      </c>
      <c r="U47" s="2">
        <v>17204.7</v>
      </c>
      <c r="V47" s="2">
        <v>-70908.3</v>
      </c>
      <c r="W47" s="6">
        <f t="shared" si="3"/>
        <v>3.9474511901112823</v>
      </c>
      <c r="X47" s="6">
        <f t="shared" si="4"/>
        <v>19.06875766504589</v>
      </c>
      <c r="Y47" s="6">
        <f t="shared" si="4"/>
        <v>16.12484643753433</v>
      </c>
      <c r="Z47" s="6">
        <f t="shared" si="4"/>
        <v>2.9439099198998537</v>
      </c>
      <c r="AA47" s="6">
        <f t="shared" si="4"/>
        <v>1.2968879819730417</v>
      </c>
      <c r="AB47" s="6">
        <f t="shared" si="4"/>
        <v>0.33454990502736731</v>
      </c>
      <c r="AC47" s="6">
        <f t="shared" si="4"/>
        <v>0</v>
      </c>
      <c r="AD47" s="6">
        <f t="shared" si="4"/>
        <v>18.630498525806903</v>
      </c>
      <c r="AE47" s="6">
        <f t="shared" si="4"/>
        <v>6.3337193542343391</v>
      </c>
      <c r="AF47" s="6">
        <f t="shared" si="4"/>
        <v>2.7916313449217971</v>
      </c>
      <c r="AG47" s="6">
        <f t="shared" si="4"/>
        <v>2.3798585345849954</v>
      </c>
      <c r="AH47" s="6">
        <f t="shared" si="4"/>
        <v>7.1252873306482174</v>
      </c>
      <c r="AI47" s="6">
        <f t="shared" si="4"/>
        <v>0.43825711244083992</v>
      </c>
      <c r="AJ47" s="6">
        <f t="shared" si="4"/>
        <v>5.9359804865275707E-2</v>
      </c>
      <c r="AK47" s="6">
        <f t="shared" si="4"/>
        <v>1.1248533555413742</v>
      </c>
      <c r="AL47" s="6">
        <f t="shared" si="4"/>
        <v>-4.6360261551049673</v>
      </c>
    </row>
    <row r="48" spans="1:38" x14ac:dyDescent="0.25">
      <c r="A48" s="4">
        <f t="shared" si="1"/>
        <v>2051</v>
      </c>
      <c r="B48" s="4">
        <v>55154</v>
      </c>
      <c r="C48" s="2">
        <v>1593517.8066109875</v>
      </c>
      <c r="D48" s="2">
        <v>725263.90228602313</v>
      </c>
      <c r="E48" s="8">
        <v>7.2620513498901706</v>
      </c>
      <c r="F48" s="2">
        <v>112.9420260424826</v>
      </c>
      <c r="G48" s="2">
        <v>3646.2841112740443</v>
      </c>
      <c r="H48" s="2">
        <v>303801.3</v>
      </c>
      <c r="I48" s="2">
        <v>256952.3</v>
      </c>
      <c r="J48" s="2">
        <v>46849.01</v>
      </c>
      <c r="K48" s="2">
        <v>20669.68</v>
      </c>
      <c r="L48" s="2">
        <v>5306.5029999999997</v>
      </c>
      <c r="M48" s="2">
        <v>0</v>
      </c>
      <c r="N48" s="2">
        <v>297135.3</v>
      </c>
      <c r="O48" s="2">
        <v>101085.3</v>
      </c>
      <c r="P48" s="2">
        <v>44672.22</v>
      </c>
      <c r="Q48" s="2">
        <v>37834.99</v>
      </c>
      <c r="R48" s="2">
        <v>113542.8</v>
      </c>
      <c r="S48" s="2">
        <v>6665.9880000000003</v>
      </c>
      <c r="T48" s="2">
        <v>679.2278</v>
      </c>
      <c r="U48" s="2">
        <v>11217.93</v>
      </c>
      <c r="V48" s="2">
        <v>-76895.070000000007</v>
      </c>
      <c r="W48" s="6">
        <f t="shared" si="3"/>
        <v>3.9479200451039538</v>
      </c>
      <c r="X48" s="6">
        <f t="shared" si="4"/>
        <v>19.064819905973259</v>
      </c>
      <c r="Y48" s="6">
        <f t="shared" si="4"/>
        <v>16.124846483295538</v>
      </c>
      <c r="Z48" s="6">
        <f t="shared" si="4"/>
        <v>2.9399740502201284</v>
      </c>
      <c r="AA48" s="6">
        <f t="shared" si="4"/>
        <v>1.2971100739664292</v>
      </c>
      <c r="AB48" s="6">
        <f t="shared" si="4"/>
        <v>0.33300556655125174</v>
      </c>
      <c r="AC48" s="6">
        <f t="shared" si="4"/>
        <v>0</v>
      </c>
      <c r="AD48" s="6">
        <f t="shared" si="4"/>
        <v>18.646500137449497</v>
      </c>
      <c r="AE48" s="6">
        <f t="shared" si="4"/>
        <v>6.3435312476980137</v>
      </c>
      <c r="AF48" s="6">
        <f t="shared" si="4"/>
        <v>2.8033712466010408</v>
      </c>
      <c r="AG48" s="6">
        <f t="shared" si="4"/>
        <v>2.3743060694417673</v>
      </c>
      <c r="AH48" s="6">
        <f t="shared" si="4"/>
        <v>7.1252922012510824</v>
      </c>
      <c r="AI48" s="6">
        <f t="shared" si="4"/>
        <v>0.41831901547287281</v>
      </c>
      <c r="AJ48" s="6">
        <f t="shared" si="4"/>
        <v>4.2624424853120846E-2</v>
      </c>
      <c r="AK48" s="6">
        <f t="shared" si="4"/>
        <v>0.70397267940530406</v>
      </c>
      <c r="AL48" s="6">
        <f t="shared" si="4"/>
        <v>-4.8254917316259256</v>
      </c>
    </row>
    <row r="49" spans="1:38" x14ac:dyDescent="0.25">
      <c r="A49" s="4">
        <f t="shared" si="1"/>
        <v>2052</v>
      </c>
      <c r="B49" s="4">
        <v>55519</v>
      </c>
      <c r="C49" s="2">
        <v>1660156.9100689923</v>
      </c>
      <c r="D49" s="2">
        <v>740777.67111754301</v>
      </c>
      <c r="E49" s="8">
        <v>7.3574950122842715</v>
      </c>
      <c r="F49" s="2">
        <v>114.16230936218011</v>
      </c>
      <c r="G49" s="2">
        <v>3686.260999291515</v>
      </c>
      <c r="H49" s="2">
        <v>316441.09999999998</v>
      </c>
      <c r="I49" s="2">
        <v>267697.7</v>
      </c>
      <c r="J49" s="2">
        <v>48743.32</v>
      </c>
      <c r="K49" s="2">
        <v>21537.61</v>
      </c>
      <c r="L49" s="2">
        <v>5502.6530000000002</v>
      </c>
      <c r="M49" s="2">
        <v>0</v>
      </c>
      <c r="N49" s="2">
        <v>309826.3</v>
      </c>
      <c r="O49" s="2">
        <v>105482.8</v>
      </c>
      <c r="P49" s="2">
        <v>46710.5</v>
      </c>
      <c r="Q49" s="2">
        <v>39342.06</v>
      </c>
      <c r="R49" s="2">
        <v>118291</v>
      </c>
      <c r="S49" s="2">
        <v>6614.7619999999997</v>
      </c>
      <c r="T49" s="2">
        <v>442.91750000000002</v>
      </c>
      <c r="U49" s="2">
        <v>5046.09</v>
      </c>
      <c r="V49" s="2">
        <v>-83066.91</v>
      </c>
      <c r="W49" s="6">
        <f t="shared" si="3"/>
        <v>3.9482997308772649</v>
      </c>
      <c r="X49" s="6">
        <f t="shared" si="4"/>
        <v>19.060915150896754</v>
      </c>
      <c r="Y49" s="6">
        <f t="shared" si="4"/>
        <v>16.124843282968662</v>
      </c>
      <c r="Z49" s="6">
        <f t="shared" si="4"/>
        <v>2.9360670491064811</v>
      </c>
      <c r="AA49" s="6">
        <f t="shared" si="4"/>
        <v>1.2973237571323875</v>
      </c>
      <c r="AB49" s="6">
        <f t="shared" si="4"/>
        <v>0.3314537900981494</v>
      </c>
      <c r="AC49" s="6">
        <f t="shared" si="4"/>
        <v>0</v>
      </c>
      <c r="AD49" s="6">
        <f t="shared" si="4"/>
        <v>18.662470885786593</v>
      </c>
      <c r="AE49" s="6">
        <f t="shared" si="4"/>
        <v>6.3537849561229951</v>
      </c>
      <c r="AF49" s="6">
        <f t="shared" si="4"/>
        <v>2.813619587202683</v>
      </c>
      <c r="AG49" s="6">
        <f t="shared" si="4"/>
        <v>2.36977961308278</v>
      </c>
      <c r="AH49" s="6">
        <f t="shared" si="4"/>
        <v>7.1252903434943446</v>
      </c>
      <c r="AI49" s="6">
        <f t="shared" si="4"/>
        <v>0.3984419761698974</v>
      </c>
      <c r="AJ49" s="6">
        <f t="shared" si="4"/>
        <v>2.6679255274827809E-2</v>
      </c>
      <c r="AK49" s="6">
        <f t="shared" si="4"/>
        <v>0.30395259444423817</v>
      </c>
      <c r="AL49" s="6">
        <f t="shared" si="4"/>
        <v>-5.0035577659070753</v>
      </c>
    </row>
    <row r="50" spans="1:38" x14ac:dyDescent="0.25">
      <c r="A50" s="4">
        <f t="shared" si="1"/>
        <v>2053</v>
      </c>
      <c r="B50" s="4">
        <v>55885</v>
      </c>
      <c r="C50" s="2">
        <v>1729596.3296413035</v>
      </c>
      <c r="D50" s="2">
        <v>756629.93878040044</v>
      </c>
      <c r="E50" s="8">
        <v>7.4535277151156665</v>
      </c>
      <c r="F50" s="2">
        <v>115.39542912056241</v>
      </c>
      <c r="G50" s="2">
        <v>3726.8523611305695</v>
      </c>
      <c r="H50" s="2">
        <v>329609.2</v>
      </c>
      <c r="I50" s="2">
        <v>278894.7</v>
      </c>
      <c r="J50" s="2">
        <v>50714.49</v>
      </c>
      <c r="K50" s="2">
        <v>22441.58</v>
      </c>
      <c r="L50" s="2">
        <v>5705.5020000000004</v>
      </c>
      <c r="M50" s="2">
        <v>0</v>
      </c>
      <c r="N50" s="2">
        <v>323066.8</v>
      </c>
      <c r="O50" s="2">
        <v>110107.3</v>
      </c>
      <c r="P50" s="2">
        <v>48813.15</v>
      </c>
      <c r="Q50" s="2">
        <v>40907.58</v>
      </c>
      <c r="R50" s="2">
        <v>123238.7</v>
      </c>
      <c r="S50" s="2">
        <v>6542.4089999999997</v>
      </c>
      <c r="T50" s="2">
        <v>199.2499</v>
      </c>
      <c r="U50" s="2">
        <v>-1297.069</v>
      </c>
      <c r="V50" s="2">
        <v>-89410.07</v>
      </c>
      <c r="W50" s="6">
        <f t="shared" si="3"/>
        <v>3.9485998069792645</v>
      </c>
      <c r="X50" s="6">
        <f t="shared" si="4"/>
        <v>19.057001587668541</v>
      </c>
      <c r="Y50" s="6">
        <f t="shared" si="4"/>
        <v>16.124843422733168</v>
      </c>
      <c r="Z50" s="6">
        <f t="shared" si="4"/>
        <v>2.9321575867657828</v>
      </c>
      <c r="AA50" s="6">
        <f t="shared" si="4"/>
        <v>1.29750390975067</v>
      </c>
      <c r="AB50" s="6">
        <f t="shared" si="4"/>
        <v>0.32987477495302331</v>
      </c>
      <c r="AC50" s="6">
        <f t="shared" si="4"/>
        <v>0</v>
      </c>
      <c r="AD50" s="6">
        <f t="shared" si="4"/>
        <v>18.678739915399795</v>
      </c>
      <c r="AE50" s="6">
        <f t="shared" si="4"/>
        <v>6.3660692447719791</v>
      </c>
      <c r="AF50" s="6">
        <f t="shared" si="4"/>
        <v>2.8222278900258324</v>
      </c>
      <c r="AG50" s="6">
        <f t="shared" si="4"/>
        <v>2.3651518738180783</v>
      </c>
      <c r="AH50" s="6">
        <f t="shared" si="4"/>
        <v>7.1252868595967795</v>
      </c>
      <c r="AI50" s="6">
        <f t="shared" si="4"/>
        <v>0.37826219262137384</v>
      </c>
      <c r="AJ50" s="6">
        <f t="shared" si="4"/>
        <v>1.1520023290135097E-2</v>
      </c>
      <c r="AK50" s="6">
        <f t="shared" si="4"/>
        <v>-7.4992585135110437E-2</v>
      </c>
      <c r="AL50" s="6">
        <f t="shared" si="4"/>
        <v>-5.1694183473748767</v>
      </c>
    </row>
    <row r="51" spans="1:38" x14ac:dyDescent="0.25">
      <c r="A51" s="4">
        <f t="shared" si="1"/>
        <v>2054</v>
      </c>
      <c r="B51" s="4">
        <v>56250</v>
      </c>
      <c r="C51" s="2">
        <v>1802094.528440454</v>
      </c>
      <c r="D51" s="2">
        <v>772887.09315983404</v>
      </c>
      <c r="E51" s="8">
        <v>7.5499507689334537</v>
      </c>
      <c r="F51" s="2">
        <v>116.63941747409429</v>
      </c>
      <c r="G51" s="2">
        <v>3768.5023400102959</v>
      </c>
      <c r="H51" s="2">
        <v>343350.3</v>
      </c>
      <c r="I51" s="2">
        <v>290585</v>
      </c>
      <c r="J51" s="2">
        <v>52765.38</v>
      </c>
      <c r="K51" s="2">
        <v>23380.85</v>
      </c>
      <c r="L51" s="2">
        <v>5915.277</v>
      </c>
      <c r="M51" s="2">
        <v>0</v>
      </c>
      <c r="N51" s="2">
        <v>336901.6</v>
      </c>
      <c r="O51" s="2">
        <v>114970.4</v>
      </c>
      <c r="P51" s="2">
        <v>50985.67</v>
      </c>
      <c r="Q51" s="2">
        <v>42541.08</v>
      </c>
      <c r="R51" s="2">
        <v>128404.5</v>
      </c>
      <c r="S51" s="2">
        <v>6448.7719999999999</v>
      </c>
      <c r="T51" s="2">
        <v>-51.219169999999998</v>
      </c>
      <c r="U51" s="2">
        <v>-7797.06</v>
      </c>
      <c r="V51" s="2">
        <v>-95910.06</v>
      </c>
      <c r="W51" s="6">
        <f t="shared" si="3"/>
        <v>3.948839267610281</v>
      </c>
      <c r="X51" s="6">
        <f t="shared" si="4"/>
        <v>19.052846262018114</v>
      </c>
      <c r="Y51" s="6">
        <f t="shared" si="4"/>
        <v>16.12484780426443</v>
      </c>
      <c r="Z51" s="6">
        <f t="shared" si="4"/>
        <v>2.9280028970324632</v>
      </c>
      <c r="AA51" s="6">
        <f t="shared" si="4"/>
        <v>1.2974263908472083</v>
      </c>
      <c r="AB51" s="6">
        <f t="shared" si="4"/>
        <v>0.32824454581298373</v>
      </c>
      <c r="AC51" s="6">
        <f t="shared" si="4"/>
        <v>0</v>
      </c>
      <c r="AD51" s="6">
        <f t="shared" si="4"/>
        <v>18.695001548645571</v>
      </c>
      <c r="AE51" s="6">
        <f t="shared" si="4"/>
        <v>6.3798207133726903</v>
      </c>
      <c r="AF51" s="6">
        <f t="shared" si="4"/>
        <v>2.8292450365588411</v>
      </c>
      <c r="AG51" s="6">
        <f t="shared" si="4"/>
        <v>2.3606464216289123</v>
      </c>
      <c r="AH51" s="6">
        <f t="shared" si="4"/>
        <v>7.1252921516343655</v>
      </c>
      <c r="AI51" s="6">
        <f t="shared" si="4"/>
        <v>0.35784870872344388</v>
      </c>
      <c r="AJ51" s="6">
        <f t="shared" si="4"/>
        <v>-2.842202181498517E-3</v>
      </c>
      <c r="AK51" s="6">
        <f t="shared" si="4"/>
        <v>-0.43266653757323337</v>
      </c>
      <c r="AL51" s="6">
        <f t="shared" si="4"/>
        <v>-5.3221436770579</v>
      </c>
    </row>
    <row r="52" spans="1:38" x14ac:dyDescent="0.25">
      <c r="A52" s="4">
        <f t="shared" si="1"/>
        <v>2055</v>
      </c>
      <c r="B52" s="4">
        <v>56615</v>
      </c>
      <c r="C52" s="2">
        <v>1877872.6249776932</v>
      </c>
      <c r="D52" s="2">
        <v>789595.22530951642</v>
      </c>
      <c r="E52" s="8">
        <v>7.6469312658308901</v>
      </c>
      <c r="F52" s="2">
        <v>117.89527667622755</v>
      </c>
      <c r="G52" s="2">
        <v>3811.1274751943438</v>
      </c>
      <c r="H52" s="2">
        <v>357705.5</v>
      </c>
      <c r="I52" s="2">
        <v>302804.09999999998</v>
      </c>
      <c r="J52" s="2">
        <v>54901.43</v>
      </c>
      <c r="K52" s="2">
        <v>24357.71</v>
      </c>
      <c r="L52" s="2">
        <v>6132.192</v>
      </c>
      <c r="M52" s="2">
        <v>0</v>
      </c>
      <c r="N52" s="2">
        <v>351374.9</v>
      </c>
      <c r="O52" s="2">
        <v>120077</v>
      </c>
      <c r="P52" s="2">
        <v>53230.080000000002</v>
      </c>
      <c r="Q52" s="2">
        <v>44263.97</v>
      </c>
      <c r="R52" s="2">
        <v>133803.9</v>
      </c>
      <c r="S52" s="2">
        <v>6330.5820000000003</v>
      </c>
      <c r="T52" s="2">
        <v>-307.9085</v>
      </c>
      <c r="U52" s="2">
        <v>-14435.55</v>
      </c>
      <c r="V52" s="2">
        <v>-102548.6</v>
      </c>
      <c r="W52" s="6">
        <f t="shared" si="3"/>
        <v>3.9490333535973812</v>
      </c>
      <c r="X52" s="6">
        <f t="shared" si="4"/>
        <v>19.048443182042185</v>
      </c>
      <c r="Y52" s="6">
        <f t="shared" si="4"/>
        <v>16.124847658589033</v>
      </c>
      <c r="Z52" s="6">
        <f t="shared" si="4"/>
        <v>2.9235971210055931</v>
      </c>
      <c r="AA52" s="6">
        <f t="shared" si="4"/>
        <v>1.2970906373529643</v>
      </c>
      <c r="AB52" s="6">
        <f t="shared" si="4"/>
        <v>0.32654994372010948</v>
      </c>
      <c r="AC52" s="6">
        <f t="shared" si="4"/>
        <v>0</v>
      </c>
      <c r="AD52" s="6">
        <f t="shared" si="4"/>
        <v>18.71132766548391</v>
      </c>
      <c r="AE52" s="6">
        <f t="shared" si="4"/>
        <v>6.394310157294421</v>
      </c>
      <c r="AF52" s="6">
        <f t="shared" si="4"/>
        <v>2.834594811809044</v>
      </c>
      <c r="AG52" s="6">
        <f t="shared" si="4"/>
        <v>2.3571337806005772</v>
      </c>
      <c r="AH52" s="6">
        <f t="shared" si="4"/>
        <v>7.1252915783672721</v>
      </c>
      <c r="AI52" s="6">
        <f t="shared" si="4"/>
        <v>0.33711455802680973</v>
      </c>
      <c r="AJ52" s="6">
        <f t="shared" si="4"/>
        <v>-1.6396665881620035E-2</v>
      </c>
      <c r="AK52" s="6">
        <f t="shared" si="4"/>
        <v>-0.76871827236799284</v>
      </c>
      <c r="AL52" s="6">
        <f t="shared" si="4"/>
        <v>-5.4608922157975517</v>
      </c>
    </row>
    <row r="53" spans="1:38" x14ac:dyDescent="0.25">
      <c r="A53" s="4">
        <f t="shared" si="1"/>
        <v>2056</v>
      </c>
      <c r="B53" s="4">
        <v>56980</v>
      </c>
      <c r="C53" s="2">
        <v>1957732.5562912892</v>
      </c>
      <c r="D53" s="2">
        <v>807033.22840291448</v>
      </c>
      <c r="E53" s="8">
        <v>7.744810390456113</v>
      </c>
      <c r="F53" s="2">
        <v>119.16448055267611</v>
      </c>
      <c r="G53" s="2">
        <v>3855.8667027389274</v>
      </c>
      <c r="H53" s="2">
        <v>372819.3</v>
      </c>
      <c r="I53" s="2">
        <v>315681.40000000002</v>
      </c>
      <c r="J53" s="2">
        <v>57137.99</v>
      </c>
      <c r="K53" s="2">
        <v>25377.54</v>
      </c>
      <c r="L53" s="2">
        <v>6356.4979999999996</v>
      </c>
      <c r="M53" s="2">
        <v>0</v>
      </c>
      <c r="N53" s="2">
        <v>366603.8</v>
      </c>
      <c r="O53" s="2">
        <v>125444.4</v>
      </c>
      <c r="P53" s="2">
        <v>55566.37</v>
      </c>
      <c r="Q53" s="2">
        <v>46098.9</v>
      </c>
      <c r="R53" s="2">
        <v>139494.1</v>
      </c>
      <c r="S53" s="2">
        <v>6215.5770000000002</v>
      </c>
      <c r="T53" s="2">
        <v>-570.08690000000001</v>
      </c>
      <c r="U53" s="2">
        <v>-21221.21</v>
      </c>
      <c r="V53" s="2">
        <v>-109334.2</v>
      </c>
      <c r="W53" s="6">
        <f t="shared" si="3"/>
        <v>3.9491872495332707</v>
      </c>
      <c r="X53" s="6">
        <f t="shared" si="4"/>
        <v>19.043423413577262</v>
      </c>
      <c r="Y53" s="6">
        <f t="shared" si="4"/>
        <v>16.12484805371087</v>
      </c>
      <c r="Z53" s="6">
        <f t="shared" si="4"/>
        <v>2.9185799570213864</v>
      </c>
      <c r="AA53" s="6">
        <f t="shared" si="4"/>
        <v>1.2962720530160148</v>
      </c>
      <c r="AB53" s="6">
        <f t="shared" si="4"/>
        <v>0.32468673923682873</v>
      </c>
      <c r="AC53" s="6">
        <f t="shared" si="4"/>
        <v>0</v>
      </c>
      <c r="AD53" s="6">
        <f t="shared" si="4"/>
        <v>18.725938781673577</v>
      </c>
      <c r="AE53" s="6">
        <f t="shared" si="4"/>
        <v>6.4076372228104912</v>
      </c>
      <c r="AF53" s="6">
        <f t="shared" si="4"/>
        <v>2.838302393318954</v>
      </c>
      <c r="AG53" s="6">
        <f t="shared" si="4"/>
        <v>2.3547087599814622</v>
      </c>
      <c r="AH53" s="6">
        <f t="shared" si="4"/>
        <v>7.12528887317767</v>
      </c>
      <c r="AI53" s="6">
        <f t="shared" si="4"/>
        <v>0.31748856502518064</v>
      </c>
      <c r="AJ53" s="6">
        <f t="shared" si="4"/>
        <v>-2.9119753776785912E-2</v>
      </c>
      <c r="AK53" s="6">
        <f t="shared" si="4"/>
        <v>-1.0839687950125971</v>
      </c>
      <c r="AL53" s="6">
        <f t="shared" si="4"/>
        <v>-5.5847362628081187</v>
      </c>
    </row>
    <row r="54" spans="1:38" x14ac:dyDescent="0.25">
      <c r="A54" s="4">
        <f t="shared" si="1"/>
        <v>2057</v>
      </c>
      <c r="B54" s="4">
        <v>57346</v>
      </c>
      <c r="C54" s="2">
        <v>2041561.2384448061</v>
      </c>
      <c r="D54" s="2">
        <v>825088.28666234342</v>
      </c>
      <c r="E54" s="8">
        <v>7.843358654700082</v>
      </c>
      <c r="F54" s="2">
        <v>120.44655185877706</v>
      </c>
      <c r="G54" s="2">
        <v>3902.2355099704241</v>
      </c>
      <c r="H54" s="2">
        <v>388678</v>
      </c>
      <c r="I54" s="2">
        <v>329198.59999999998</v>
      </c>
      <c r="J54" s="2">
        <v>59479.360000000001</v>
      </c>
      <c r="K54" s="2">
        <v>26445.48</v>
      </c>
      <c r="L54" s="2">
        <v>6588.3980000000001</v>
      </c>
      <c r="M54" s="2">
        <v>0</v>
      </c>
      <c r="N54" s="2">
        <v>382604.6</v>
      </c>
      <c r="O54" s="2">
        <v>131106.1</v>
      </c>
      <c r="P54" s="2">
        <v>57991.06</v>
      </c>
      <c r="Q54" s="2">
        <v>48040.33</v>
      </c>
      <c r="R54" s="2">
        <v>145467.1</v>
      </c>
      <c r="S54" s="2">
        <v>6073.3609999999999</v>
      </c>
      <c r="T54" s="2">
        <v>-838.09169999999995</v>
      </c>
      <c r="U54" s="2">
        <v>-28132.67</v>
      </c>
      <c r="V54" s="2">
        <v>-116245.7</v>
      </c>
      <c r="W54" s="6">
        <f t="shared" si="3"/>
        <v>3.9493115614048397</v>
      </c>
      <c r="X54" s="6">
        <f t="shared" ref="X54:AL70" si="5">100*H54/$C54</f>
        <v>19.038272900208572</v>
      </c>
      <c r="Y54" s="6">
        <f t="shared" si="5"/>
        <v>16.124845721050846</v>
      </c>
      <c r="Z54" s="6">
        <f t="shared" si="5"/>
        <v>2.9134252198728761</v>
      </c>
      <c r="AA54" s="6">
        <f t="shared" si="5"/>
        <v>1.2953557063096131</v>
      </c>
      <c r="AB54" s="6">
        <f t="shared" si="5"/>
        <v>0.32271370928940757</v>
      </c>
      <c r="AC54" s="6">
        <f t="shared" si="5"/>
        <v>0</v>
      </c>
      <c r="AD54" s="6">
        <f t="shared" si="5"/>
        <v>18.740784885368196</v>
      </c>
      <c r="AE54" s="6">
        <f t="shared" si="5"/>
        <v>6.4218548790567898</v>
      </c>
      <c r="AF54" s="6">
        <f t="shared" si="5"/>
        <v>2.840525128904567</v>
      </c>
      <c r="AG54" s="6">
        <f t="shared" si="5"/>
        <v>2.3531172661073607</v>
      </c>
      <c r="AH54" s="6">
        <f t="shared" si="5"/>
        <v>7.1252871214782676</v>
      </c>
      <c r="AI54" s="6">
        <f t="shared" si="5"/>
        <v>0.29748610453764718</v>
      </c>
      <c r="AJ54" s="6">
        <f t="shared" si="5"/>
        <v>-4.1051509218426901E-2</v>
      </c>
      <c r="AK54" s="6">
        <f t="shared" si="5"/>
        <v>-1.3779978513615658</v>
      </c>
      <c r="AL54" s="6">
        <f t="shared" si="5"/>
        <v>-5.6939609653126118</v>
      </c>
    </row>
    <row r="55" spans="1:38" x14ac:dyDescent="0.25">
      <c r="A55" s="4">
        <f t="shared" si="1"/>
        <v>2058</v>
      </c>
      <c r="B55" s="4">
        <v>57711</v>
      </c>
      <c r="C55" s="2">
        <v>2128879.5519643463</v>
      </c>
      <c r="D55" s="2">
        <v>843507.36548178596</v>
      </c>
      <c r="E55" s="8">
        <v>7.9428363941490199</v>
      </c>
      <c r="F55" s="2">
        <v>121.74235390477561</v>
      </c>
      <c r="G55" s="2">
        <v>3948.7424966460494</v>
      </c>
      <c r="H55" s="2">
        <v>405199.3</v>
      </c>
      <c r="I55" s="2">
        <v>343278.5</v>
      </c>
      <c r="J55" s="2">
        <v>61920.74</v>
      </c>
      <c r="K55" s="2">
        <v>27561.919999999998</v>
      </c>
      <c r="L55" s="2">
        <v>6828.085</v>
      </c>
      <c r="M55" s="2">
        <v>0</v>
      </c>
      <c r="N55" s="2">
        <v>399317.1</v>
      </c>
      <c r="O55" s="2">
        <v>137079.4</v>
      </c>
      <c r="P55" s="2">
        <v>60486.73</v>
      </c>
      <c r="Q55" s="2">
        <v>50062.1</v>
      </c>
      <c r="R55" s="2">
        <v>151688.79999999999</v>
      </c>
      <c r="S55" s="2">
        <v>5882.201</v>
      </c>
      <c r="T55" s="2">
        <v>-1111.0740000000001</v>
      </c>
      <c r="U55" s="2">
        <v>-35125.94</v>
      </c>
      <c r="V55" s="2">
        <v>-123238.9</v>
      </c>
      <c r="W55" s="6">
        <f t="shared" si="3"/>
        <v>3.949408285811479</v>
      </c>
      <c r="X55" s="6">
        <f t="shared" si="5"/>
        <v>19.033453519064384</v>
      </c>
      <c r="Y55" s="6">
        <f t="shared" si="5"/>
        <v>16.124843685179474</v>
      </c>
      <c r="Z55" s="6">
        <f t="shared" si="5"/>
        <v>2.9086070155009422</v>
      </c>
      <c r="AA55" s="6">
        <f t="shared" si="5"/>
        <v>1.2946678911246172</v>
      </c>
      <c r="AB55" s="6">
        <f t="shared" si="5"/>
        <v>0.32073608831930545</v>
      </c>
      <c r="AC55" s="6">
        <f t="shared" si="5"/>
        <v>0</v>
      </c>
      <c r="AD55" s="6">
        <f t="shared" si="5"/>
        <v>18.757148549411575</v>
      </c>
      <c r="AE55" s="6">
        <f t="shared" si="5"/>
        <v>6.4390397227271485</v>
      </c>
      <c r="AF55" s="6">
        <f t="shared" si="5"/>
        <v>2.8412471689245202</v>
      </c>
      <c r="AG55" s="6">
        <f t="shared" si="5"/>
        <v>2.3515703344422194</v>
      </c>
      <c r="AH55" s="6">
        <f t="shared" si="5"/>
        <v>7.1252880352030559</v>
      </c>
      <c r="AI55" s="6">
        <f t="shared" si="5"/>
        <v>0.27630501662587781</v>
      </c>
      <c r="AJ55" s="6">
        <f t="shared" si="5"/>
        <v>-5.2190552489209494E-2</v>
      </c>
      <c r="AK55" s="6">
        <f t="shared" si="5"/>
        <v>-1.6499731028741769</v>
      </c>
      <c r="AL55" s="6">
        <f t="shared" si="5"/>
        <v>-5.7889090008068225</v>
      </c>
    </row>
    <row r="56" spans="1:38" x14ac:dyDescent="0.25">
      <c r="A56" s="4">
        <f t="shared" si="1"/>
        <v>2059</v>
      </c>
      <c r="B56" s="4">
        <v>58076</v>
      </c>
      <c r="C56" s="2">
        <v>2219704.1294483626</v>
      </c>
      <c r="D56" s="2">
        <v>862249.42618619977</v>
      </c>
      <c r="E56" s="8">
        <v>8.0435449803856507</v>
      </c>
      <c r="F56" s="2">
        <v>123.05172431288791</v>
      </c>
      <c r="G56" s="2">
        <v>3995.1205146369061</v>
      </c>
      <c r="H56" s="2">
        <v>422385.4</v>
      </c>
      <c r="I56" s="2">
        <v>357923.9</v>
      </c>
      <c r="J56" s="2">
        <v>64461.54</v>
      </c>
      <c r="K56" s="2">
        <v>28725.53</v>
      </c>
      <c r="L56" s="2">
        <v>7075.94</v>
      </c>
      <c r="M56" s="2">
        <v>0</v>
      </c>
      <c r="N56" s="2">
        <v>416740.7</v>
      </c>
      <c r="O56" s="2">
        <v>143373.4</v>
      </c>
      <c r="P56" s="2">
        <v>63048.75</v>
      </c>
      <c r="Q56" s="2">
        <v>52158.18</v>
      </c>
      <c r="R56" s="2">
        <v>158160.29999999999</v>
      </c>
      <c r="S56" s="2">
        <v>5644.74</v>
      </c>
      <c r="T56" s="2">
        <v>-1387.2950000000001</v>
      </c>
      <c r="U56" s="2">
        <v>-42157.98</v>
      </c>
      <c r="V56" s="2">
        <v>-130271</v>
      </c>
      <c r="W56" s="6">
        <f t="shared" si="3"/>
        <v>3.9494886115503243</v>
      </c>
      <c r="X56" s="6">
        <f t="shared" si="5"/>
        <v>19.028905447185458</v>
      </c>
      <c r="Y56" s="6">
        <f t="shared" si="5"/>
        <v>16.124847237588853</v>
      </c>
      <c r="Z56" s="6">
        <f t="shared" si="5"/>
        <v>2.9040600116385726</v>
      </c>
      <c r="AA56" s="6">
        <f t="shared" si="5"/>
        <v>1.2941152660349748</v>
      </c>
      <c r="AB56" s="6">
        <f t="shared" si="5"/>
        <v>0.31877852125087058</v>
      </c>
      <c r="AC56" s="6">
        <f t="shared" si="5"/>
        <v>0</v>
      </c>
      <c r="AD56" s="6">
        <f t="shared" si="5"/>
        <v>18.774605789626914</v>
      </c>
      <c r="AE56" s="6">
        <f t="shared" si="5"/>
        <v>6.4591221009094992</v>
      </c>
      <c r="AF56" s="6">
        <f t="shared" si="5"/>
        <v>2.8404123398044394</v>
      </c>
      <c r="AG56" s="6">
        <f t="shared" si="5"/>
        <v>2.349780734649634</v>
      </c>
      <c r="AH56" s="6">
        <f t="shared" si="5"/>
        <v>7.1252874606898953</v>
      </c>
      <c r="AI56" s="6">
        <f t="shared" si="5"/>
        <v>0.25430145960051087</v>
      </c>
      <c r="AJ56" s="6">
        <f t="shared" si="5"/>
        <v>-6.2499095334150156E-2</v>
      </c>
      <c r="AK56" s="6">
        <f t="shared" si="5"/>
        <v>-1.8992612321930056</v>
      </c>
      <c r="AL56" s="6">
        <f t="shared" si="5"/>
        <v>-5.8688452335480736</v>
      </c>
    </row>
    <row r="57" spans="1:38" x14ac:dyDescent="0.25">
      <c r="A57" s="4">
        <f t="shared" si="1"/>
        <v>2060</v>
      </c>
      <c r="B57" s="4">
        <v>58441</v>
      </c>
      <c r="C57" s="2">
        <v>2315045.9605959109</v>
      </c>
      <c r="D57" s="2">
        <v>881652.09472763259</v>
      </c>
      <c r="E57" s="8">
        <v>8.1454833325085634</v>
      </c>
      <c r="F57" s="2">
        <v>124.37488401803103</v>
      </c>
      <c r="G57" s="2">
        <v>4042.6928376487749</v>
      </c>
      <c r="H57" s="2">
        <v>440414.6</v>
      </c>
      <c r="I57" s="2">
        <v>373297.6</v>
      </c>
      <c r="J57" s="2">
        <v>67117.03</v>
      </c>
      <c r="K57" s="2">
        <v>29939.4</v>
      </c>
      <c r="L57" s="2">
        <v>7332.1930000000002</v>
      </c>
      <c r="M57" s="2">
        <v>0</v>
      </c>
      <c r="N57" s="2">
        <v>435042.2</v>
      </c>
      <c r="O57" s="2">
        <v>150032</v>
      </c>
      <c r="P57" s="2">
        <v>65701.81</v>
      </c>
      <c r="Q57" s="2">
        <v>54354.62</v>
      </c>
      <c r="R57" s="2">
        <v>164953.70000000001</v>
      </c>
      <c r="S57" s="2">
        <v>5372.44</v>
      </c>
      <c r="T57" s="2">
        <v>-1665.0509999999999</v>
      </c>
      <c r="U57" s="2">
        <v>-49195.47</v>
      </c>
      <c r="V57" s="2">
        <v>-137308.5</v>
      </c>
      <c r="W57" s="6">
        <f t="shared" si="3"/>
        <v>3.9495511881736269</v>
      </c>
      <c r="X57" s="6">
        <f t="shared" si="5"/>
        <v>19.024011077803131</v>
      </c>
      <c r="Y57" s="6">
        <f t="shared" si="5"/>
        <v>16.124846173849193</v>
      </c>
      <c r="Z57" s="6">
        <f t="shared" si="5"/>
        <v>2.8991661998245406</v>
      </c>
      <c r="AA57" s="6">
        <f t="shared" si="5"/>
        <v>1.2932529422566352</v>
      </c>
      <c r="AB57" s="6">
        <f t="shared" si="5"/>
        <v>0.3167191116202564</v>
      </c>
      <c r="AC57" s="6">
        <f t="shared" si="5"/>
        <v>0</v>
      </c>
      <c r="AD57" s="6">
        <f t="shared" si="5"/>
        <v>18.791946570599261</v>
      </c>
      <c r="AE57" s="6">
        <f t="shared" si="5"/>
        <v>6.4807352663262288</v>
      </c>
      <c r="AF57" s="6">
        <f t="shared" si="5"/>
        <v>2.8380348000990807</v>
      </c>
      <c r="AG57" s="6">
        <f t="shared" si="5"/>
        <v>2.3478851359827302</v>
      </c>
      <c r="AH57" s="6">
        <f t="shared" si="5"/>
        <v>7.1252883444931543</v>
      </c>
      <c r="AI57" s="6">
        <f t="shared" si="5"/>
        <v>0.23206623503133786</v>
      </c>
      <c r="AJ57" s="6">
        <f t="shared" si="5"/>
        <v>-7.1923021328328313E-2</v>
      </c>
      <c r="AK57" s="6">
        <f t="shared" si="5"/>
        <v>-2.1250321089667135</v>
      </c>
      <c r="AL57" s="6">
        <f t="shared" si="5"/>
        <v>-5.9311349466537466</v>
      </c>
    </row>
    <row r="58" spans="1:38" x14ac:dyDescent="0.25">
      <c r="A58" s="4">
        <f t="shared" si="1"/>
        <v>2061</v>
      </c>
      <c r="B58" s="4">
        <v>58807</v>
      </c>
      <c r="C58" s="2">
        <v>2415466.9990822761</v>
      </c>
      <c r="D58" s="2">
        <v>901858.2919600202</v>
      </c>
      <c r="E58" s="8">
        <v>8.2486099552784324</v>
      </c>
      <c r="F58" s="2">
        <v>125.71236212983096</v>
      </c>
      <c r="G58" s="2">
        <v>4091.9882474350725</v>
      </c>
      <c r="H58" s="2">
        <v>459391.7</v>
      </c>
      <c r="I58" s="2">
        <v>389490.3</v>
      </c>
      <c r="J58" s="2">
        <v>69901.38</v>
      </c>
      <c r="K58" s="2">
        <v>31210.799999999999</v>
      </c>
      <c r="L58" s="2">
        <v>7597.09</v>
      </c>
      <c r="M58" s="2">
        <v>0</v>
      </c>
      <c r="N58" s="2">
        <v>454292.1</v>
      </c>
      <c r="O58" s="2">
        <v>157055.29999999999</v>
      </c>
      <c r="P58" s="2">
        <v>68457.77</v>
      </c>
      <c r="Q58" s="2">
        <v>56670.1</v>
      </c>
      <c r="R58" s="2">
        <v>172109</v>
      </c>
      <c r="S58" s="2">
        <v>5099.5720000000001</v>
      </c>
      <c r="T58" s="2">
        <v>-1943.0250000000001</v>
      </c>
      <c r="U58" s="2">
        <v>-56238.07</v>
      </c>
      <c r="V58" s="2">
        <v>-144351.1</v>
      </c>
      <c r="W58" s="6">
        <f t="shared" si="3"/>
        <v>3.9496014572073403</v>
      </c>
      <c r="X58" s="6">
        <f t="shared" si="5"/>
        <v>19.018752902628751</v>
      </c>
      <c r="Y58" s="6">
        <f t="shared" si="5"/>
        <v>16.124844601395157</v>
      </c>
      <c r="Z58" s="6">
        <f t="shared" si="5"/>
        <v>2.893907473236359</v>
      </c>
      <c r="AA58" s="6">
        <f t="shared" si="5"/>
        <v>1.2921228073849951</v>
      </c>
      <c r="AB58" s="6">
        <f t="shared" si="5"/>
        <v>0.31451847625682366</v>
      </c>
      <c r="AC58" s="6">
        <f t="shared" si="5"/>
        <v>0</v>
      </c>
      <c r="AD58" s="6">
        <f t="shared" si="5"/>
        <v>18.80763016727623</v>
      </c>
      <c r="AE58" s="6">
        <f t="shared" si="5"/>
        <v>6.5020677185683349</v>
      </c>
      <c r="AF58" s="6">
        <f t="shared" si="5"/>
        <v>2.8341422187100713</v>
      </c>
      <c r="AG58" s="6">
        <f t="shared" si="5"/>
        <v>2.3461343094950595</v>
      </c>
      <c r="AH58" s="6">
        <f t="shared" si="5"/>
        <v>7.1252888184930896</v>
      </c>
      <c r="AI58" s="6">
        <f t="shared" si="5"/>
        <v>0.21112157615639185</v>
      </c>
      <c r="AJ58" s="6">
        <f t="shared" si="5"/>
        <v>-8.0440966518616319E-2</v>
      </c>
      <c r="AK58" s="6">
        <f t="shared" si="5"/>
        <v>-2.3282483271916732</v>
      </c>
      <c r="AL58" s="6">
        <f t="shared" si="5"/>
        <v>-5.976115593996699</v>
      </c>
    </row>
    <row r="59" spans="1:38" x14ac:dyDescent="0.25">
      <c r="A59" s="4">
        <f t="shared" si="1"/>
        <v>2062</v>
      </c>
      <c r="B59" s="4">
        <v>59172</v>
      </c>
      <c r="C59" s="2">
        <v>2520132.3759262646</v>
      </c>
      <c r="D59" s="2">
        <v>922487.71563041245</v>
      </c>
      <c r="E59" s="8">
        <v>8.3531938375030155</v>
      </c>
      <c r="F59" s="2">
        <v>127.06541723626002</v>
      </c>
      <c r="G59" s="2">
        <v>4141.4217425431998</v>
      </c>
      <c r="H59" s="2">
        <v>479177</v>
      </c>
      <c r="I59" s="2">
        <v>406367.5</v>
      </c>
      <c r="J59" s="2">
        <v>72809.55</v>
      </c>
      <c r="K59" s="2">
        <v>32544.11</v>
      </c>
      <c r="L59" s="2">
        <v>7870.9350000000004</v>
      </c>
      <c r="M59" s="2">
        <v>0</v>
      </c>
      <c r="N59" s="2">
        <v>474365</v>
      </c>
      <c r="O59" s="2">
        <v>164435.1</v>
      </c>
      <c r="P59" s="2">
        <v>71287.649999999994</v>
      </c>
      <c r="Q59" s="2">
        <v>59075.48</v>
      </c>
      <c r="R59" s="2">
        <v>179566.7</v>
      </c>
      <c r="S59" s="2">
        <v>4812.0349999999999</v>
      </c>
      <c r="T59" s="2">
        <v>-2221.2020000000002</v>
      </c>
      <c r="U59" s="2">
        <v>-63271.3</v>
      </c>
      <c r="V59" s="2">
        <v>-151384.29999999999</v>
      </c>
      <c r="W59" s="6">
        <f t="shared" si="3"/>
        <v>3.9496412305756583</v>
      </c>
      <c r="X59" s="6">
        <f t="shared" si="5"/>
        <v>19.013961511600375</v>
      </c>
      <c r="Y59" s="6">
        <f t="shared" si="5"/>
        <v>16.124847404122622</v>
      </c>
      <c r="Z59" s="6">
        <f t="shared" si="5"/>
        <v>2.8891160915005165</v>
      </c>
      <c r="AA59" s="6">
        <f t="shared" si="5"/>
        <v>1.2913651009319915</v>
      </c>
      <c r="AB59" s="6">
        <f t="shared" si="5"/>
        <v>0.31232228414616792</v>
      </c>
      <c r="AC59" s="6">
        <f t="shared" si="5"/>
        <v>0</v>
      </c>
      <c r="AD59" s="6">
        <f t="shared" si="5"/>
        <v>18.823019160874399</v>
      </c>
      <c r="AE59" s="6">
        <f t="shared" si="5"/>
        <v>6.5248596292312833</v>
      </c>
      <c r="AF59" s="6">
        <f t="shared" si="5"/>
        <v>2.8287264066356235</v>
      </c>
      <c r="AG59" s="6">
        <f t="shared" si="5"/>
        <v>2.3441419412854074</v>
      </c>
      <c r="AH59" s="6">
        <f t="shared" si="5"/>
        <v>7.1252884060902151</v>
      </c>
      <c r="AI59" s="6">
        <f t="shared" si="5"/>
        <v>0.19094373954191021</v>
      </c>
      <c r="AJ59" s="6">
        <f t="shared" si="5"/>
        <v>-8.8138306591279997E-2</v>
      </c>
      <c r="AK59" s="6">
        <f t="shared" si="5"/>
        <v>-2.5106339890873741</v>
      </c>
      <c r="AL59" s="6">
        <f t="shared" si="5"/>
        <v>-6.0069979436837828</v>
      </c>
    </row>
    <row r="60" spans="1:38" x14ac:dyDescent="0.25">
      <c r="A60" s="4">
        <f t="shared" si="1"/>
        <v>2063</v>
      </c>
      <c r="B60" s="4">
        <v>59537</v>
      </c>
      <c r="C60" s="2">
        <v>2629080.4258606075</v>
      </c>
      <c r="D60" s="2">
        <v>943497.6105997077</v>
      </c>
      <c r="E60" s="8">
        <v>8.4590605105601977</v>
      </c>
      <c r="F60" s="2">
        <v>128.43314591061662</v>
      </c>
      <c r="G60" s="2">
        <v>4190.8910234971827</v>
      </c>
      <c r="H60" s="2">
        <v>499778.1</v>
      </c>
      <c r="I60" s="2">
        <v>423935.2</v>
      </c>
      <c r="J60" s="2">
        <v>75842.95</v>
      </c>
      <c r="K60" s="2">
        <v>33939.78</v>
      </c>
      <c r="L60" s="2">
        <v>8154.2120000000004</v>
      </c>
      <c r="M60" s="2">
        <v>0</v>
      </c>
      <c r="N60" s="2">
        <v>495296.9</v>
      </c>
      <c r="O60" s="2">
        <v>172208.3</v>
      </c>
      <c r="P60" s="2">
        <v>74190.87</v>
      </c>
      <c r="Q60" s="2">
        <v>61568.2</v>
      </c>
      <c r="R60" s="2">
        <v>187329.6</v>
      </c>
      <c r="S60" s="2">
        <v>4481.2070000000003</v>
      </c>
      <c r="T60" s="2">
        <v>-2499.011</v>
      </c>
      <c r="U60" s="2">
        <v>-70251.520000000004</v>
      </c>
      <c r="V60" s="2">
        <v>-158364.5</v>
      </c>
      <c r="W60" s="6">
        <f t="shared" si="3"/>
        <v>3.9496754452650729</v>
      </c>
      <c r="X60" s="6">
        <f t="shared" si="5"/>
        <v>19.0096162553263</v>
      </c>
      <c r="Y60" s="6">
        <f t="shared" si="5"/>
        <v>16.124847145413149</v>
      </c>
      <c r="Z60" s="6">
        <f t="shared" si="5"/>
        <v>2.8847710117188008</v>
      </c>
      <c r="AA60" s="6">
        <f t="shared" si="5"/>
        <v>1.2909373051564255</v>
      </c>
      <c r="AB60" s="6">
        <f t="shared" si="5"/>
        <v>0.31015452854892361</v>
      </c>
      <c r="AC60" s="6">
        <f t="shared" si="5"/>
        <v>0</v>
      </c>
      <c r="AD60" s="6">
        <f t="shared" si="5"/>
        <v>18.839168826030445</v>
      </c>
      <c r="AE60" s="6">
        <f t="shared" si="5"/>
        <v>6.5501343475876759</v>
      </c>
      <c r="AF60" s="6">
        <f t="shared" si="5"/>
        <v>2.821932310256893</v>
      </c>
      <c r="AG60" s="6">
        <f t="shared" si="5"/>
        <v>2.3418150085631617</v>
      </c>
      <c r="AH60" s="6">
        <f t="shared" si="5"/>
        <v>7.1252898221506182</v>
      </c>
      <c r="AI60" s="6">
        <f t="shared" si="5"/>
        <v>0.17044769554864853</v>
      </c>
      <c r="AJ60" s="6">
        <f t="shared" si="5"/>
        <v>-9.5052664628240482E-2</v>
      </c>
      <c r="AK60" s="6">
        <f t="shared" si="5"/>
        <v>-2.6720947487562596</v>
      </c>
      <c r="AL60" s="6">
        <f t="shared" si="5"/>
        <v>-6.0235700073024852</v>
      </c>
    </row>
    <row r="61" spans="1:38" x14ac:dyDescent="0.25">
      <c r="A61" s="4">
        <f t="shared" si="1"/>
        <v>2064</v>
      </c>
      <c r="B61" s="4">
        <v>59902</v>
      </c>
      <c r="C61" s="2">
        <v>2742853.6662056488</v>
      </c>
      <c r="D61" s="2">
        <v>965026.8048268687</v>
      </c>
      <c r="E61" s="8">
        <v>8.5658723934571714</v>
      </c>
      <c r="F61" s="2">
        <v>129.81488205007662</v>
      </c>
      <c r="G61" s="2">
        <v>4240.8918043103004</v>
      </c>
      <c r="H61" s="2">
        <v>521286.9</v>
      </c>
      <c r="I61" s="2">
        <v>442280.9</v>
      </c>
      <c r="J61" s="2">
        <v>79005.960000000006</v>
      </c>
      <c r="K61" s="2">
        <v>35395.589999999997</v>
      </c>
      <c r="L61" s="2">
        <v>8447.1720000000005</v>
      </c>
      <c r="M61" s="2">
        <v>0</v>
      </c>
      <c r="N61" s="2">
        <v>517189.9</v>
      </c>
      <c r="O61" s="2">
        <v>180409.2</v>
      </c>
      <c r="P61" s="2">
        <v>77182.12</v>
      </c>
      <c r="Q61" s="2">
        <v>64162.28</v>
      </c>
      <c r="R61" s="2">
        <v>195436.3</v>
      </c>
      <c r="S61" s="2">
        <v>4096.99</v>
      </c>
      <c r="T61" s="2">
        <v>-2774.7249999999999</v>
      </c>
      <c r="U61" s="2">
        <v>-77123.240000000005</v>
      </c>
      <c r="V61" s="2">
        <v>-165236.20000000001</v>
      </c>
      <c r="W61" s="6">
        <f t="shared" si="3"/>
        <v>3.9497010171452516</v>
      </c>
      <c r="X61" s="6">
        <f t="shared" si="5"/>
        <v>19.005275652241664</v>
      </c>
      <c r="Y61" s="6">
        <f t="shared" si="5"/>
        <v>16.124844917878292</v>
      </c>
      <c r="Z61" s="6">
        <f t="shared" si="5"/>
        <v>2.8804292760281891</v>
      </c>
      <c r="AA61" s="6">
        <f t="shared" si="5"/>
        <v>1.2904658544531398</v>
      </c>
      <c r="AB61" s="6">
        <f t="shared" si="5"/>
        <v>0.30797020286122195</v>
      </c>
      <c r="AC61" s="6">
        <f t="shared" si="5"/>
        <v>0</v>
      </c>
      <c r="AD61" s="6">
        <f t="shared" si="5"/>
        <v>18.855905671244187</v>
      </c>
      <c r="AE61" s="6">
        <f t="shared" si="5"/>
        <v>6.5774270870808316</v>
      </c>
      <c r="AF61" s="6">
        <f t="shared" si="5"/>
        <v>2.8139350250781181</v>
      </c>
      <c r="AG61" s="6">
        <f t="shared" si="5"/>
        <v>2.3392527567378201</v>
      </c>
      <c r="AH61" s="6">
        <f t="shared" si="5"/>
        <v>7.1252908023474166</v>
      </c>
      <c r="AI61" s="6">
        <f t="shared" si="5"/>
        <v>0.14936961641368232</v>
      </c>
      <c r="AJ61" s="6">
        <f t="shared" si="5"/>
        <v>-0.10116197718409238</v>
      </c>
      <c r="AK61" s="6">
        <f t="shared" si="5"/>
        <v>-2.8117883556904855</v>
      </c>
      <c r="AL61" s="6">
        <f t="shared" si="5"/>
        <v>-6.0242440942385747</v>
      </c>
    </row>
    <row r="62" spans="1:38" x14ac:dyDescent="0.25">
      <c r="A62" s="4">
        <f t="shared" si="1"/>
        <v>2065</v>
      </c>
      <c r="B62" s="4">
        <v>60268</v>
      </c>
      <c r="C62" s="2">
        <v>2861732.7551822895</v>
      </c>
      <c r="D62" s="2">
        <v>987109.93863146624</v>
      </c>
      <c r="E62" s="8">
        <v>8.6737172522850141</v>
      </c>
      <c r="F62" s="2">
        <v>131.2114129096542</v>
      </c>
      <c r="G62" s="2">
        <v>4291.472647660099</v>
      </c>
      <c r="H62" s="2">
        <v>543756.30000000005</v>
      </c>
      <c r="I62" s="2">
        <v>461450</v>
      </c>
      <c r="J62" s="2">
        <v>82306.31</v>
      </c>
      <c r="K62" s="2">
        <v>36915.589999999997</v>
      </c>
      <c r="L62" s="2">
        <v>8750.1790000000001</v>
      </c>
      <c r="M62" s="2">
        <v>0</v>
      </c>
      <c r="N62" s="2">
        <v>540083.80000000005</v>
      </c>
      <c r="O62" s="2">
        <v>189025.8</v>
      </c>
      <c r="P62" s="2">
        <v>80267.03</v>
      </c>
      <c r="Q62" s="2">
        <v>66884.210000000006</v>
      </c>
      <c r="R62" s="2">
        <v>203906.7</v>
      </c>
      <c r="S62" s="2">
        <v>3672.4920000000002</v>
      </c>
      <c r="T62" s="2">
        <v>-3046.1529999999998</v>
      </c>
      <c r="U62" s="2">
        <v>-83841.88</v>
      </c>
      <c r="V62" s="2">
        <v>-171954.9</v>
      </c>
      <c r="W62" s="6">
        <f t="shared" si="3"/>
        <v>3.9497212513374693</v>
      </c>
      <c r="X62" s="6">
        <f t="shared" si="5"/>
        <v>19.000946158068604</v>
      </c>
      <c r="Y62" s="6">
        <f t="shared" si="5"/>
        <v>16.12484601031888</v>
      </c>
      <c r="Z62" s="6">
        <f t="shared" si="5"/>
        <v>2.8761004971883608</v>
      </c>
      <c r="AA62" s="6">
        <f t="shared" si="5"/>
        <v>1.2899733538412992</v>
      </c>
      <c r="AB62" s="6">
        <f t="shared" si="5"/>
        <v>0.30576506433573747</v>
      </c>
      <c r="AC62" s="6">
        <f t="shared" si="5"/>
        <v>0</v>
      </c>
      <c r="AD62" s="6">
        <f t="shared" si="5"/>
        <v>18.87261481778711</v>
      </c>
      <c r="AE62" s="6">
        <f t="shared" si="5"/>
        <v>6.6052918343858158</v>
      </c>
      <c r="AF62" s="6">
        <f t="shared" si="5"/>
        <v>2.8048401743539841</v>
      </c>
      <c r="AG62" s="6">
        <f t="shared" si="5"/>
        <v>2.3371927332795108</v>
      </c>
      <c r="AH62" s="6">
        <f t="shared" si="5"/>
        <v>7.1252879791359609</v>
      </c>
      <c r="AI62" s="6">
        <f t="shared" si="5"/>
        <v>0.12833106073058406</v>
      </c>
      <c r="AJ62" s="6">
        <f t="shared" si="5"/>
        <v>-0.10644435594077557</v>
      </c>
      <c r="AK62" s="6">
        <f t="shared" si="5"/>
        <v>-2.9297592463227531</v>
      </c>
      <c r="AL62" s="6">
        <f t="shared" si="5"/>
        <v>-6.0087686276298236</v>
      </c>
    </row>
    <row r="63" spans="1:38" x14ac:dyDescent="0.25">
      <c r="A63" s="4">
        <f t="shared" si="1"/>
        <v>2066</v>
      </c>
      <c r="B63" s="4">
        <v>60633</v>
      </c>
      <c r="C63" s="2">
        <v>2985752.3411018546</v>
      </c>
      <c r="D63" s="2">
        <v>1009695.2828045485</v>
      </c>
      <c r="E63" s="8">
        <v>8.7830186766235094</v>
      </c>
      <c r="F63" s="2">
        <v>132.62381137934707</v>
      </c>
      <c r="G63" s="2">
        <v>4342.4479924891384</v>
      </c>
      <c r="H63" s="2">
        <v>567197.19999999995</v>
      </c>
      <c r="I63" s="2">
        <v>481448</v>
      </c>
      <c r="J63" s="2">
        <v>85749.27</v>
      </c>
      <c r="K63" s="2">
        <v>38504.47</v>
      </c>
      <c r="L63" s="2">
        <v>9063.4169999999995</v>
      </c>
      <c r="M63" s="2">
        <v>0</v>
      </c>
      <c r="N63" s="2">
        <v>563971.69999999995</v>
      </c>
      <c r="O63" s="2">
        <v>198046.7</v>
      </c>
      <c r="P63" s="2">
        <v>83441.710000000006</v>
      </c>
      <c r="Q63" s="2">
        <v>69739.8</v>
      </c>
      <c r="R63" s="2">
        <v>212743.5</v>
      </c>
      <c r="S63" s="2">
        <v>3225.5410000000002</v>
      </c>
      <c r="T63" s="2">
        <v>-3311.5340000000001</v>
      </c>
      <c r="U63" s="2">
        <v>-90378.96</v>
      </c>
      <c r="V63" s="2">
        <v>-178492</v>
      </c>
      <c r="W63" s="6">
        <f t="shared" si="3"/>
        <v>3.9497372911962376</v>
      </c>
      <c r="X63" s="6">
        <f t="shared" si="5"/>
        <v>18.996793276922723</v>
      </c>
      <c r="Y63" s="6">
        <f t="shared" si="5"/>
        <v>16.124847107122342</v>
      </c>
      <c r="Z63" s="6">
        <f t="shared" si="5"/>
        <v>2.8719485142681092</v>
      </c>
      <c r="AA63" s="6">
        <f t="shared" si="5"/>
        <v>1.2896069600263766</v>
      </c>
      <c r="AB63" s="6">
        <f t="shared" si="5"/>
        <v>0.30355555198711687</v>
      </c>
      <c r="AC63" s="6">
        <f t="shared" si="5"/>
        <v>0</v>
      </c>
      <c r="AD63" s="6">
        <f t="shared" si="5"/>
        <v>18.888763553372051</v>
      </c>
      <c r="AE63" s="6">
        <f t="shared" si="5"/>
        <v>6.6330585184072346</v>
      </c>
      <c r="AF63" s="6">
        <f t="shared" si="5"/>
        <v>2.7946628007735863</v>
      </c>
      <c r="AG63" s="6">
        <f t="shared" si="5"/>
        <v>2.3357530040238834</v>
      </c>
      <c r="AH63" s="6">
        <f t="shared" si="5"/>
        <v>7.1252895650913119</v>
      </c>
      <c r="AI63" s="6">
        <f t="shared" si="5"/>
        <v>0.10803109673890952</v>
      </c>
      <c r="AJ63" s="6">
        <f t="shared" si="5"/>
        <v>-0.11091120835487379</v>
      </c>
      <c r="AK63" s="6">
        <f t="shared" si="5"/>
        <v>-3.0270079254680171</v>
      </c>
      <c r="AL63" s="6">
        <f t="shared" si="5"/>
        <v>-5.9781247608142127</v>
      </c>
    </row>
    <row r="64" spans="1:38" x14ac:dyDescent="0.25">
      <c r="A64" s="4">
        <f t="shared" si="1"/>
        <v>2067</v>
      </c>
      <c r="B64" s="4">
        <v>60998</v>
      </c>
      <c r="C64" s="2">
        <v>3114416.758007254</v>
      </c>
      <c r="D64" s="2">
        <v>1032554.651700289</v>
      </c>
      <c r="E64" s="8">
        <v>8.8934367822613964</v>
      </c>
      <c r="F64" s="2">
        <v>134.05197943686002</v>
      </c>
      <c r="G64" s="2">
        <v>4392.9333199593566</v>
      </c>
      <c r="H64" s="2">
        <v>591526</v>
      </c>
      <c r="I64" s="2">
        <v>502194.9</v>
      </c>
      <c r="J64" s="2">
        <v>89331.09</v>
      </c>
      <c r="K64" s="2">
        <v>40164</v>
      </c>
      <c r="L64" s="2">
        <v>9387.1710000000003</v>
      </c>
      <c r="M64" s="2">
        <v>0</v>
      </c>
      <c r="N64" s="2">
        <v>588745.80000000005</v>
      </c>
      <c r="O64" s="2">
        <v>207460.1</v>
      </c>
      <c r="P64" s="2">
        <v>86694.080000000002</v>
      </c>
      <c r="Q64" s="2">
        <v>72680.429999999993</v>
      </c>
      <c r="R64" s="2">
        <v>221911.2</v>
      </c>
      <c r="S64" s="2">
        <v>2780.2060000000001</v>
      </c>
      <c r="T64" s="2">
        <v>-3569.7440000000001</v>
      </c>
      <c r="U64" s="2">
        <v>-96728.91</v>
      </c>
      <c r="V64" s="2">
        <v>-184841.9</v>
      </c>
      <c r="W64" s="6">
        <f t="shared" si="3"/>
        <v>3.9497511367690001</v>
      </c>
      <c r="X64" s="6">
        <f t="shared" si="5"/>
        <v>18.993154929544026</v>
      </c>
      <c r="Y64" s="6">
        <f t="shared" si="5"/>
        <v>16.124845806485038</v>
      </c>
      <c r="Z64" s="6">
        <f t="shared" si="5"/>
        <v>2.8683088019715806</v>
      </c>
      <c r="AA64" s="6">
        <f t="shared" si="5"/>
        <v>1.2896154599970353</v>
      </c>
      <c r="AB64" s="6">
        <f t="shared" si="5"/>
        <v>0.30141023920017501</v>
      </c>
      <c r="AC64" s="6">
        <f t="shared" si="5"/>
        <v>0</v>
      </c>
      <c r="AD64" s="6">
        <f t="shared" si="5"/>
        <v>18.90388620875218</v>
      </c>
      <c r="AE64" s="6">
        <f t="shared" si="5"/>
        <v>6.6612825488629355</v>
      </c>
      <c r="AF64" s="6">
        <f t="shared" si="5"/>
        <v>2.7836377317552974</v>
      </c>
      <c r="AG64" s="6">
        <f t="shared" si="5"/>
        <v>2.3336770781603504</v>
      </c>
      <c r="AH64" s="6">
        <f t="shared" si="5"/>
        <v>7.1252891710610022</v>
      </c>
      <c r="AI64" s="6">
        <f t="shared" si="5"/>
        <v>8.9268913444291345E-2</v>
      </c>
      <c r="AJ64" s="6">
        <f t="shared" si="5"/>
        <v>-0.11461998433003827</v>
      </c>
      <c r="AK64" s="6">
        <f t="shared" si="5"/>
        <v>-3.1058434858246642</v>
      </c>
      <c r="AL64" s="6">
        <f t="shared" si="5"/>
        <v>-5.9350406307943926</v>
      </c>
    </row>
    <row r="65" spans="1:38" x14ac:dyDescent="0.25">
      <c r="A65" s="4">
        <f t="shared" si="1"/>
        <v>2068</v>
      </c>
      <c r="B65" s="4">
        <v>61363</v>
      </c>
      <c r="C65" s="2">
        <v>3247918.3484358196</v>
      </c>
      <c r="D65" s="2">
        <v>1055701.6248982088</v>
      </c>
      <c r="E65" s="8">
        <v>9.0046701629061996</v>
      </c>
      <c r="F65" s="2">
        <v>135.49548190908891</v>
      </c>
      <c r="G65" s="2">
        <v>4443.0971771102368</v>
      </c>
      <c r="H65" s="2">
        <v>616775.19999999995</v>
      </c>
      <c r="I65" s="2">
        <v>523721.8</v>
      </c>
      <c r="J65" s="2">
        <v>93053.33</v>
      </c>
      <c r="K65" s="2">
        <v>41893.120000000003</v>
      </c>
      <c r="L65" s="2">
        <v>9721.8130000000001</v>
      </c>
      <c r="M65" s="2">
        <v>0</v>
      </c>
      <c r="N65" s="2">
        <v>614495.69999999995</v>
      </c>
      <c r="O65" s="2">
        <v>217287.9</v>
      </c>
      <c r="P65" s="2">
        <v>90079.34</v>
      </c>
      <c r="Q65" s="2">
        <v>75704.89</v>
      </c>
      <c r="R65" s="2">
        <v>231423.6</v>
      </c>
      <c r="S65" s="2">
        <v>2279.44</v>
      </c>
      <c r="T65" s="2">
        <v>-3820.5610000000001</v>
      </c>
      <c r="U65" s="2">
        <v>-102828.9</v>
      </c>
      <c r="V65" s="2">
        <v>-190941.9</v>
      </c>
      <c r="W65" s="6">
        <f t="shared" si="3"/>
        <v>3.9497612451127591</v>
      </c>
      <c r="X65" s="6">
        <f t="shared" si="5"/>
        <v>18.989861623123488</v>
      </c>
      <c r="Y65" s="6">
        <f t="shared" si="5"/>
        <v>16.124845018108957</v>
      </c>
      <c r="Z65" s="6">
        <f t="shared" si="5"/>
        <v>2.8650144497879384</v>
      </c>
      <c r="AA65" s="6">
        <f t="shared" si="5"/>
        <v>1.2898452333377011</v>
      </c>
      <c r="AB65" s="6">
        <f t="shared" si="5"/>
        <v>0.29932442743463594</v>
      </c>
      <c r="AC65" s="6">
        <f t="shared" si="5"/>
        <v>0</v>
      </c>
      <c r="AD65" s="6">
        <f t="shared" si="5"/>
        <v>18.919678208534332</v>
      </c>
      <c r="AE65" s="6">
        <f t="shared" si="5"/>
        <v>6.6900665807884216</v>
      </c>
      <c r="AF65" s="6">
        <f t="shared" si="5"/>
        <v>2.7734484163797326</v>
      </c>
      <c r="AG65" s="6">
        <f t="shared" si="5"/>
        <v>2.3308741747297641</v>
      </c>
      <c r="AH65" s="6">
        <f t="shared" si="5"/>
        <v>7.125289960304956</v>
      </c>
      <c r="AI65" s="6">
        <f t="shared" si="5"/>
        <v>7.0181567252075971E-2</v>
      </c>
      <c r="AJ65" s="6">
        <f t="shared" si="5"/>
        <v>-0.11763106673663648</v>
      </c>
      <c r="AK65" s="6">
        <f t="shared" si="5"/>
        <v>-3.1659939988799861</v>
      </c>
      <c r="AL65" s="6">
        <f t="shared" si="5"/>
        <v>-5.8789008686735187</v>
      </c>
    </row>
    <row r="66" spans="1:38" x14ac:dyDescent="0.25">
      <c r="A66" s="4">
        <f t="shared" si="1"/>
        <v>2069</v>
      </c>
      <c r="B66" s="4">
        <v>61729</v>
      </c>
      <c r="C66" s="2">
        <v>3386732.8432106255</v>
      </c>
      <c r="D66" s="2">
        <v>1079237.3494701146</v>
      </c>
      <c r="E66" s="8">
        <v>9.1166860589997079</v>
      </c>
      <c r="F66" s="2">
        <v>136.95454419035613</v>
      </c>
      <c r="G66" s="2">
        <v>4493.2773113051153</v>
      </c>
      <c r="H66" s="2">
        <v>643028.1</v>
      </c>
      <c r="I66" s="2">
        <v>546105.5</v>
      </c>
      <c r="J66" s="2">
        <v>96922.63</v>
      </c>
      <c r="K66" s="2">
        <v>43692.42</v>
      </c>
      <c r="L66" s="2">
        <v>10067.84</v>
      </c>
      <c r="M66" s="2">
        <v>0</v>
      </c>
      <c r="N66" s="2">
        <v>641305.4</v>
      </c>
      <c r="O66" s="2">
        <v>227529.60000000001</v>
      </c>
      <c r="P66" s="2">
        <v>93616.74</v>
      </c>
      <c r="Q66" s="2">
        <v>78844.59</v>
      </c>
      <c r="R66" s="2">
        <v>241314.5</v>
      </c>
      <c r="S66" s="2">
        <v>1722.664</v>
      </c>
      <c r="T66" s="2">
        <v>-4061.5059999999999</v>
      </c>
      <c r="U66" s="2">
        <v>-108613.1</v>
      </c>
      <c r="V66" s="2">
        <v>-196726.1</v>
      </c>
      <c r="W66" s="6">
        <f t="shared" si="3"/>
        <v>3.9497709301567943</v>
      </c>
      <c r="X66" s="6">
        <f t="shared" si="5"/>
        <v>18.986679191099373</v>
      </c>
      <c r="Y66" s="6">
        <f t="shared" si="5"/>
        <v>16.124847316928946</v>
      </c>
      <c r="Z66" s="6">
        <f t="shared" si="5"/>
        <v>2.8618327599798885</v>
      </c>
      <c r="AA66" s="6">
        <f t="shared" si="5"/>
        <v>1.290105302743028</v>
      </c>
      <c r="AB66" s="6">
        <f t="shared" si="5"/>
        <v>0.29727293134983979</v>
      </c>
      <c r="AC66" s="6">
        <f t="shared" si="5"/>
        <v>0</v>
      </c>
      <c r="AD66" s="6">
        <f t="shared" si="5"/>
        <v>18.935813059055523</v>
      </c>
      <c r="AE66" s="6">
        <f t="shared" si="5"/>
        <v>6.7182624238025745</v>
      </c>
      <c r="AF66" s="6">
        <f t="shared" si="5"/>
        <v>2.7642198051633518</v>
      </c>
      <c r="AG66" s="6">
        <f t="shared" si="5"/>
        <v>2.3280427967047812</v>
      </c>
      <c r="AH66" s="6">
        <f t="shared" si="5"/>
        <v>7.1252889191942774</v>
      </c>
      <c r="AI66" s="6">
        <f t="shared" si="5"/>
        <v>5.0865069072496223E-2</v>
      </c>
      <c r="AJ66" s="6">
        <f t="shared" si="5"/>
        <v>-0.11992401491431751</v>
      </c>
      <c r="AK66" s="6">
        <f t="shared" si="5"/>
        <v>-3.207017058275984</v>
      </c>
      <c r="AL66" s="6">
        <f t="shared" si="5"/>
        <v>-5.8087280310395988</v>
      </c>
    </row>
    <row r="67" spans="1:38" x14ac:dyDescent="0.25">
      <c r="A67" s="4">
        <f t="shared" si="1"/>
        <v>2070</v>
      </c>
      <c r="B67" s="4">
        <v>62094</v>
      </c>
      <c r="C67" s="2">
        <v>3531190.4838153902</v>
      </c>
      <c r="D67" s="2">
        <v>1103206.9712668566</v>
      </c>
      <c r="E67" s="8">
        <v>9.2294996298736223</v>
      </c>
      <c r="F67" s="2">
        <v>138.42906010260734</v>
      </c>
      <c r="G67" s="2">
        <v>4543.7494646026598</v>
      </c>
      <c r="H67" s="2">
        <v>670346</v>
      </c>
      <c r="I67" s="2">
        <v>569399</v>
      </c>
      <c r="J67" s="2">
        <v>100947</v>
      </c>
      <c r="K67" s="2">
        <v>45565.78</v>
      </c>
      <c r="L67" s="2">
        <v>10425.620000000001</v>
      </c>
      <c r="M67" s="2">
        <v>0</v>
      </c>
      <c r="N67" s="2">
        <v>669192.1</v>
      </c>
      <c r="O67" s="2">
        <v>238170.1</v>
      </c>
      <c r="P67" s="2">
        <v>97321.31</v>
      </c>
      <c r="Q67" s="2">
        <v>82093.23</v>
      </c>
      <c r="R67" s="2">
        <v>251607.5</v>
      </c>
      <c r="S67" s="2">
        <v>1153.8789999999999</v>
      </c>
      <c r="T67" s="2">
        <v>-4289.9740000000002</v>
      </c>
      <c r="U67" s="2">
        <v>-114056.9</v>
      </c>
      <c r="V67" s="2">
        <v>-202169.9</v>
      </c>
      <c r="W67" s="6">
        <f t="shared" si="3"/>
        <v>3.949775855766938</v>
      </c>
      <c r="X67" s="6">
        <f t="shared" si="5"/>
        <v>18.983569509275036</v>
      </c>
      <c r="Y67" s="6">
        <f t="shared" si="5"/>
        <v>16.124845221738767</v>
      </c>
      <c r="Z67" s="6">
        <f t="shared" si="5"/>
        <v>2.8587242875362677</v>
      </c>
      <c r="AA67" s="6">
        <f t="shared" si="5"/>
        <v>1.2903801199296099</v>
      </c>
      <c r="AB67" s="6">
        <f t="shared" si="5"/>
        <v>0.29524377254028222</v>
      </c>
      <c r="AC67" s="6">
        <f t="shared" si="5"/>
        <v>0</v>
      </c>
      <c r="AD67" s="6">
        <f t="shared" si="5"/>
        <v>18.950892144366836</v>
      </c>
      <c r="AE67" s="6">
        <f t="shared" si="5"/>
        <v>6.7447536770279619</v>
      </c>
      <c r="AF67" s="6">
        <f t="shared" si="5"/>
        <v>2.7560481499385445</v>
      </c>
      <c r="AG67" s="6">
        <f t="shared" si="5"/>
        <v>2.3248032179589386</v>
      </c>
      <c r="AH67" s="6">
        <f t="shared" si="5"/>
        <v>7.1252882322038449</v>
      </c>
      <c r="AI67" s="6">
        <f t="shared" si="5"/>
        <v>3.2676770207911689E-2</v>
      </c>
      <c r="AJ67" s="6">
        <f t="shared" si="5"/>
        <v>-0.12148803695700827</v>
      </c>
      <c r="AK67" s="6">
        <f t="shared" si="5"/>
        <v>-3.2299843501153611</v>
      </c>
      <c r="AL67" s="6">
        <f t="shared" si="5"/>
        <v>-5.7252618041029306</v>
      </c>
    </row>
    <row r="68" spans="1:38" x14ac:dyDescent="0.25">
      <c r="A68" s="4">
        <f t="shared" si="1"/>
        <v>2071</v>
      </c>
      <c r="B68" s="4">
        <v>62459</v>
      </c>
      <c r="C68" s="2">
        <v>3681375.319274114</v>
      </c>
      <c r="D68" s="2">
        <v>1127575.781594163</v>
      </c>
      <c r="E68" s="8">
        <v>9.3430203298264694</v>
      </c>
      <c r="F68" s="2">
        <v>139.9191331767301</v>
      </c>
      <c r="G68" s="2">
        <v>4594.4649143389734</v>
      </c>
      <c r="H68" s="2">
        <v>698747.8</v>
      </c>
      <c r="I68" s="2">
        <v>593616.1</v>
      </c>
      <c r="J68" s="2">
        <v>105131.7</v>
      </c>
      <c r="K68" s="2">
        <v>47517.19</v>
      </c>
      <c r="L68" s="2">
        <v>10795.36</v>
      </c>
      <c r="M68" s="2">
        <v>0</v>
      </c>
      <c r="N68" s="2">
        <v>698124.4</v>
      </c>
      <c r="O68" s="2">
        <v>249173.1</v>
      </c>
      <c r="P68" s="2">
        <v>101202.6</v>
      </c>
      <c r="Q68" s="2">
        <v>85440.09</v>
      </c>
      <c r="R68" s="2">
        <v>262308.59999999998</v>
      </c>
      <c r="S68" s="2">
        <v>623.40560000000005</v>
      </c>
      <c r="T68" s="2">
        <v>-4505.0010000000002</v>
      </c>
      <c r="U68" s="2">
        <v>-119185.3</v>
      </c>
      <c r="V68" s="2">
        <v>-207298.3</v>
      </c>
      <c r="W68" s="6">
        <f t="shared" si="3"/>
        <v>3.949783835962577</v>
      </c>
      <c r="X68" s="6">
        <f t="shared" si="5"/>
        <v>18.980618366773253</v>
      </c>
      <c r="Y68" s="6">
        <f t="shared" si="5"/>
        <v>16.124845975146268</v>
      </c>
      <c r="Z68" s="6">
        <f t="shared" si="5"/>
        <v>2.8557723916269873</v>
      </c>
      <c r="AA68" s="6">
        <f t="shared" si="5"/>
        <v>1.2907456012762464</v>
      </c>
      <c r="AB68" s="6">
        <f t="shared" si="5"/>
        <v>0.29324258093110178</v>
      </c>
      <c r="AC68" s="6">
        <f t="shared" si="5"/>
        <v>0</v>
      </c>
      <c r="AD68" s="6">
        <f t="shared" si="5"/>
        <v>18.963684478051391</v>
      </c>
      <c r="AE68" s="6">
        <f t="shared" si="5"/>
        <v>6.7684785817799051</v>
      </c>
      <c r="AF68" s="6">
        <f t="shared" si="5"/>
        <v>2.7490432575604631</v>
      </c>
      <c r="AG68" s="6">
        <f t="shared" si="5"/>
        <v>2.3208742002661902</v>
      </c>
      <c r="AH68" s="6">
        <f t="shared" si="5"/>
        <v>7.1252881668072199</v>
      </c>
      <c r="AI68" s="6">
        <f t="shared" si="5"/>
        <v>1.6934040838925433E-2</v>
      </c>
      <c r="AJ68" s="6">
        <f t="shared" si="5"/>
        <v>-0.12237277129592664</v>
      </c>
      <c r="AK68" s="6">
        <f t="shared" si="5"/>
        <v>-3.2375210257969762</v>
      </c>
      <c r="AL68" s="6">
        <f t="shared" si="5"/>
        <v>-5.6310015149684505</v>
      </c>
    </row>
    <row r="69" spans="1:38" x14ac:dyDescent="0.25">
      <c r="A69" s="4">
        <f t="shared" si="1"/>
        <v>2072</v>
      </c>
      <c r="B69" s="4">
        <v>62824</v>
      </c>
      <c r="C69" s="2">
        <v>3837113.8299483773</v>
      </c>
      <c r="D69" s="2">
        <v>1152232.0631150876</v>
      </c>
      <c r="E69" s="8">
        <v>9.4574494626081496</v>
      </c>
      <c r="F69" s="2">
        <v>141.42502801720528</v>
      </c>
      <c r="G69" s="2">
        <v>4644.8398596856687</v>
      </c>
      <c r="H69" s="2">
        <v>728204.4</v>
      </c>
      <c r="I69" s="2">
        <v>618728.69999999995</v>
      </c>
      <c r="J69" s="2">
        <v>109475.7</v>
      </c>
      <c r="K69" s="2">
        <v>49547.71</v>
      </c>
      <c r="L69" s="2">
        <v>11177.35</v>
      </c>
      <c r="M69" s="2">
        <v>0</v>
      </c>
      <c r="N69" s="2">
        <v>728126.9</v>
      </c>
      <c r="O69" s="2">
        <v>260582</v>
      </c>
      <c r="P69" s="2">
        <v>105259.9</v>
      </c>
      <c r="Q69" s="2">
        <v>88879.48</v>
      </c>
      <c r="R69" s="2">
        <v>273405.5</v>
      </c>
      <c r="S69" s="2">
        <v>77.538309999999996</v>
      </c>
      <c r="T69" s="2">
        <v>-4707.567</v>
      </c>
      <c r="U69" s="2">
        <v>-123970.4</v>
      </c>
      <c r="V69" s="2">
        <v>-212083.4</v>
      </c>
      <c r="W69" s="6">
        <f t="shared" si="3"/>
        <v>3.9497882708689747</v>
      </c>
      <c r="X69" s="6">
        <f t="shared" si="5"/>
        <v>18.977920183561427</v>
      </c>
      <c r="Y69" s="6">
        <f t="shared" si="5"/>
        <v>16.124846106228858</v>
      </c>
      <c r="Z69" s="6">
        <f t="shared" si="5"/>
        <v>2.8530740773325673</v>
      </c>
      <c r="AA69" s="6">
        <f t="shared" si="5"/>
        <v>1.2912754793272994</v>
      </c>
      <c r="AB69" s="6">
        <f t="shared" si="5"/>
        <v>0.29129576278820934</v>
      </c>
      <c r="AC69" s="6">
        <f t="shared" si="5"/>
        <v>0</v>
      </c>
      <c r="AD69" s="6">
        <f t="shared" si="5"/>
        <v>18.975900436339046</v>
      </c>
      <c r="AE69" s="6">
        <f t="shared" si="5"/>
        <v>6.7910938155177361</v>
      </c>
      <c r="AF69" s="6">
        <f t="shared" si="5"/>
        <v>2.7432050406859085</v>
      </c>
      <c r="AG69" s="6">
        <f t="shared" si="5"/>
        <v>2.316310746538258</v>
      </c>
      <c r="AH69" s="6">
        <f t="shared" si="5"/>
        <v>7.1252903123720532</v>
      </c>
      <c r="AI69" s="6">
        <f t="shared" si="5"/>
        <v>2.0207456290407509E-3</v>
      </c>
      <c r="AJ69" s="6">
        <f t="shared" si="5"/>
        <v>-0.12268510157967696</v>
      </c>
      <c r="AK69" s="6">
        <f t="shared" si="5"/>
        <v>-3.2308241426777751</v>
      </c>
      <c r="AL69" s="6">
        <f t="shared" si="5"/>
        <v>-5.5271594588804076</v>
      </c>
    </row>
    <row r="70" spans="1:38" x14ac:dyDescent="0.25">
      <c r="A70" s="4">
        <f t="shared" ref="A70:A94" si="6">YEAR(B70)</f>
        <v>2073</v>
      </c>
      <c r="B70" s="4">
        <v>63190</v>
      </c>
      <c r="C70" s="2">
        <v>3999170.6752741975</v>
      </c>
      <c r="D70" s="2">
        <v>1177348.8375761625</v>
      </c>
      <c r="E70" s="8">
        <v>9.5725732941961752</v>
      </c>
      <c r="F70" s="2">
        <v>142.94596080543189</v>
      </c>
      <c r="G70" s="2">
        <v>4695.4934936929558</v>
      </c>
      <c r="H70" s="2">
        <v>758851.2</v>
      </c>
      <c r="I70" s="2">
        <v>644860.1</v>
      </c>
      <c r="J70" s="2">
        <v>113991.1</v>
      </c>
      <c r="K70" s="2">
        <v>51659.9</v>
      </c>
      <c r="L70" s="2">
        <v>11572.21</v>
      </c>
      <c r="M70" s="2">
        <v>0</v>
      </c>
      <c r="N70" s="2">
        <v>759427.5</v>
      </c>
      <c r="O70" s="2">
        <v>272501.59999999998</v>
      </c>
      <c r="P70" s="2">
        <v>109522.3</v>
      </c>
      <c r="Q70" s="2">
        <v>92451.09</v>
      </c>
      <c r="R70" s="2">
        <v>284952.5</v>
      </c>
      <c r="S70" s="2">
        <v>-576.33339999999998</v>
      </c>
      <c r="T70" s="2">
        <v>-4896.5720000000001</v>
      </c>
      <c r="U70" s="2">
        <v>-128290.7</v>
      </c>
      <c r="V70" s="2">
        <v>-216403.7</v>
      </c>
      <c r="W70" s="6">
        <f t="shared" si="3"/>
        <v>3.9497912404896653</v>
      </c>
      <c r="X70" s="6">
        <f t="shared" si="5"/>
        <v>18.975214153568739</v>
      </c>
      <c r="Y70" s="6">
        <f t="shared" si="5"/>
        <v>16.12484568330623</v>
      </c>
      <c r="Z70" s="6">
        <f t="shared" si="5"/>
        <v>2.8503684702625089</v>
      </c>
      <c r="AA70" s="6">
        <f t="shared" si="5"/>
        <v>1.2917653232306223</v>
      </c>
      <c r="AB70" s="6">
        <f t="shared" si="5"/>
        <v>0.2893652444380001</v>
      </c>
      <c r="AC70" s="6">
        <f t="shared" si="5"/>
        <v>0</v>
      </c>
      <c r="AD70" s="6">
        <f t="shared" si="5"/>
        <v>18.989624641312187</v>
      </c>
      <c r="AE70" s="6">
        <f t="shared" si="5"/>
        <v>6.8139527448729424</v>
      </c>
      <c r="AF70" s="6">
        <f t="shared" si="5"/>
        <v>2.7386253024195013</v>
      </c>
      <c r="AG70" s="6">
        <f t="shared" si="5"/>
        <v>2.3117565492165753</v>
      </c>
      <c r="AH70" s="6">
        <f t="shared" si="5"/>
        <v>7.1252897947513238</v>
      </c>
      <c r="AI70" s="6">
        <f t="shared" si="5"/>
        <v>-1.4411322916606566E-2</v>
      </c>
      <c r="AJ70" s="6">
        <f t="shared" si="5"/>
        <v>-0.12243968556466457</v>
      </c>
      <c r="AK70" s="6">
        <f t="shared" si="5"/>
        <v>-3.2079326044568961</v>
      </c>
      <c r="AL70" s="6">
        <f t="shared" si="5"/>
        <v>-5.4112144134774294</v>
      </c>
    </row>
    <row r="71" spans="1:38" x14ac:dyDescent="0.25">
      <c r="A71" s="4">
        <f t="shared" si="6"/>
        <v>2074</v>
      </c>
      <c r="B71" s="4">
        <v>63555</v>
      </c>
      <c r="C71" s="2">
        <v>4167600.9584599338</v>
      </c>
      <c r="D71" s="2">
        <v>1202876.4555326307</v>
      </c>
      <c r="E71" s="8">
        <v>9.6881361261620302</v>
      </c>
      <c r="F71" s="2">
        <v>144.48307020866673</v>
      </c>
      <c r="G71" s="2">
        <v>4746.2279161656352</v>
      </c>
      <c r="H71" s="2">
        <v>790700.6</v>
      </c>
      <c r="I71" s="2">
        <v>672019.2</v>
      </c>
      <c r="J71" s="2">
        <v>118681.4</v>
      </c>
      <c r="K71" s="2">
        <v>53856.57</v>
      </c>
      <c r="L71" s="2">
        <v>11980.36</v>
      </c>
      <c r="M71" s="2">
        <v>0</v>
      </c>
      <c r="N71" s="2">
        <v>792016.6</v>
      </c>
      <c r="O71" s="2">
        <v>284902.09999999998</v>
      </c>
      <c r="P71" s="2">
        <v>113999.5</v>
      </c>
      <c r="Q71" s="2">
        <v>96161.39</v>
      </c>
      <c r="R71" s="2">
        <v>296953.59999999998</v>
      </c>
      <c r="S71" s="2">
        <v>-1315.9480000000001</v>
      </c>
      <c r="T71" s="2">
        <v>-5067.2160000000003</v>
      </c>
      <c r="U71" s="2">
        <v>-132041.9</v>
      </c>
      <c r="V71" s="2">
        <v>-220154.9</v>
      </c>
      <c r="W71" s="6">
        <f t="shared" ref="W71:W89" si="7">100*T71/U70</f>
        <v>3.9497921517304064</v>
      </c>
      <c r="X71" s="6">
        <f t="shared" ref="X71:AL87" si="8">100*H71/$C71</f>
        <v>18.972560182253869</v>
      </c>
      <c r="Y71" s="6">
        <f t="shared" si="8"/>
        <v>16.124845125487575</v>
      </c>
      <c r="Z71" s="6">
        <f t="shared" si="8"/>
        <v>2.8477150567662961</v>
      </c>
      <c r="AA71" s="6">
        <f t="shared" si="8"/>
        <v>1.2922679147262166</v>
      </c>
      <c r="AB71" s="6">
        <f t="shared" si="8"/>
        <v>0.28746418189775874</v>
      </c>
      <c r="AC71" s="6">
        <f t="shared" si="8"/>
        <v>0</v>
      </c>
      <c r="AD71" s="6">
        <f t="shared" si="8"/>
        <v>19.00413710176025</v>
      </c>
      <c r="AE71" s="6">
        <f t="shared" si="8"/>
        <v>6.8361175371569329</v>
      </c>
      <c r="AF71" s="6">
        <f t="shared" si="8"/>
        <v>2.7353746468598228</v>
      </c>
      <c r="AG71" s="6">
        <f t="shared" si="8"/>
        <v>2.3073559814981617</v>
      </c>
      <c r="AH71" s="6">
        <f t="shared" si="8"/>
        <v>7.1252886962991324</v>
      </c>
      <c r="AI71" s="6">
        <f t="shared" si="8"/>
        <v>-3.1575671786155994E-2</v>
      </c>
      <c r="AJ71" s="6">
        <f t="shared" si="8"/>
        <v>-0.12158592078528804</v>
      </c>
      <c r="AK71" s="6">
        <f t="shared" si="8"/>
        <v>-3.168295173077075</v>
      </c>
      <c r="AL71" s="6">
        <f t="shared" si="8"/>
        <v>-5.2825330974430553</v>
      </c>
    </row>
    <row r="72" spans="1:38" x14ac:dyDescent="0.25">
      <c r="A72" s="4">
        <f t="shared" si="6"/>
        <v>2075</v>
      </c>
      <c r="B72" s="4">
        <v>63920</v>
      </c>
      <c r="C72" s="2">
        <v>4343041.5946646705</v>
      </c>
      <c r="D72" s="2">
        <v>1228935.2392435346</v>
      </c>
      <c r="E72" s="8">
        <v>9.8041393852641079</v>
      </c>
      <c r="F72" s="2">
        <v>146.03627754236379</v>
      </c>
      <c r="G72" s="2">
        <v>4797.3985059030583</v>
      </c>
      <c r="H72" s="2">
        <v>823869.6</v>
      </c>
      <c r="I72" s="2">
        <v>700308.8</v>
      </c>
      <c r="J72" s="2">
        <v>123560.8</v>
      </c>
      <c r="K72" s="2">
        <v>56144.13</v>
      </c>
      <c r="L72" s="2">
        <v>12402.28</v>
      </c>
      <c r="M72" s="2">
        <v>0</v>
      </c>
      <c r="N72" s="2">
        <v>825941.1</v>
      </c>
      <c r="O72" s="2">
        <v>297727.5</v>
      </c>
      <c r="P72" s="2">
        <v>118712.7</v>
      </c>
      <c r="Q72" s="2">
        <v>100046.6</v>
      </c>
      <c r="R72" s="2">
        <v>309454.3</v>
      </c>
      <c r="S72" s="2">
        <v>-2071.5819999999999</v>
      </c>
      <c r="T72" s="2">
        <v>-5215.3869999999997</v>
      </c>
      <c r="U72" s="2">
        <v>-135185.79999999999</v>
      </c>
      <c r="V72" s="2">
        <v>-223298.8</v>
      </c>
      <c r="W72" s="6">
        <f t="shared" si="7"/>
        <v>3.9497969962564912</v>
      </c>
      <c r="X72" s="6">
        <f t="shared" si="8"/>
        <v>18.969875881734712</v>
      </c>
      <c r="Y72" s="6">
        <f t="shared" si="8"/>
        <v>16.124846717109818</v>
      </c>
      <c r="Z72" s="6">
        <f t="shared" si="8"/>
        <v>2.8450291646248953</v>
      </c>
      <c r="AA72" s="6">
        <f t="shared" si="8"/>
        <v>1.2927375613664813</v>
      </c>
      <c r="AB72" s="6">
        <f t="shared" si="8"/>
        <v>0.28556668707101318</v>
      </c>
      <c r="AC72" s="6">
        <f t="shared" si="8"/>
        <v>0</v>
      </c>
      <c r="AD72" s="6">
        <f t="shared" si="8"/>
        <v>19.017572869084425</v>
      </c>
      <c r="AE72" s="6">
        <f t="shared" si="8"/>
        <v>6.8552762737928088</v>
      </c>
      <c r="AF72" s="6">
        <f t="shared" si="8"/>
        <v>2.7334000242096668</v>
      </c>
      <c r="AG72" s="6">
        <f t="shared" si="8"/>
        <v>2.3036067654269075</v>
      </c>
      <c r="AH72" s="6">
        <f t="shared" si="8"/>
        <v>7.1252898056550436</v>
      </c>
      <c r="AI72" s="6">
        <f t="shared" si="8"/>
        <v>-4.7698875427416861E-2</v>
      </c>
      <c r="AJ72" s="6">
        <f t="shared" si="8"/>
        <v>-0.12008604767697795</v>
      </c>
      <c r="AK72" s="6">
        <f t="shared" si="8"/>
        <v>-3.1126987170943221</v>
      </c>
      <c r="AL72" s="6">
        <f t="shared" si="8"/>
        <v>-5.1415303107922705</v>
      </c>
    </row>
    <row r="73" spans="1:38" x14ac:dyDescent="0.25">
      <c r="A73" s="4">
        <f t="shared" si="6"/>
        <v>2076</v>
      </c>
      <c r="B73" s="4">
        <v>64285</v>
      </c>
      <c r="C73" s="2">
        <v>4525519.5706699267</v>
      </c>
      <c r="D73" s="2">
        <v>1255460.6895483076</v>
      </c>
      <c r="E73" s="8">
        <v>9.9210208019704638</v>
      </c>
      <c r="F73" s="2">
        <v>147.60618534643086</v>
      </c>
      <c r="G73" s="2">
        <v>4848.7443899259688</v>
      </c>
      <c r="H73" s="2">
        <v>858366.2</v>
      </c>
      <c r="I73" s="2">
        <v>729733.1</v>
      </c>
      <c r="J73" s="2">
        <v>128633.1</v>
      </c>
      <c r="K73" s="2">
        <v>58526.17</v>
      </c>
      <c r="L73" s="2">
        <v>12838.2</v>
      </c>
      <c r="M73" s="2">
        <v>0</v>
      </c>
      <c r="N73" s="2">
        <v>861151.2</v>
      </c>
      <c r="O73" s="2">
        <v>310950.40000000002</v>
      </c>
      <c r="P73" s="2">
        <v>123659.4</v>
      </c>
      <c r="Q73" s="2">
        <v>104085</v>
      </c>
      <c r="R73" s="2">
        <v>322456.40000000002</v>
      </c>
      <c r="S73" s="2">
        <v>-2784.9949999999999</v>
      </c>
      <c r="T73" s="2">
        <v>-5339.5630000000001</v>
      </c>
      <c r="U73" s="2">
        <v>-137740.29999999999</v>
      </c>
      <c r="V73" s="2">
        <v>-225853.3</v>
      </c>
      <c r="W73" s="6">
        <f t="shared" si="7"/>
        <v>3.9497957625726969</v>
      </c>
      <c r="X73" s="6">
        <f t="shared" si="8"/>
        <v>18.967240923298746</v>
      </c>
      <c r="Y73" s="6">
        <f t="shared" si="8"/>
        <v>16.124846851385406</v>
      </c>
      <c r="Z73" s="6">
        <f t="shared" si="8"/>
        <v>2.8423940719133394</v>
      </c>
      <c r="AA73" s="6">
        <f t="shared" si="8"/>
        <v>1.2932475285116531</v>
      </c>
      <c r="AB73" s="6">
        <f t="shared" si="8"/>
        <v>0.28368455377377855</v>
      </c>
      <c r="AC73" s="6">
        <f t="shared" si="8"/>
        <v>0</v>
      </c>
      <c r="AD73" s="6">
        <f t="shared" si="8"/>
        <v>19.028780818475635</v>
      </c>
      <c r="AE73" s="6">
        <f t="shared" si="8"/>
        <v>6.8710430955880071</v>
      </c>
      <c r="AF73" s="6">
        <f t="shared" si="8"/>
        <v>2.7324906691696023</v>
      </c>
      <c r="AG73" s="6">
        <f t="shared" si="8"/>
        <v>2.299956908253785</v>
      </c>
      <c r="AH73" s="6">
        <f t="shared" si="8"/>
        <v>7.1252901454642439</v>
      </c>
      <c r="AI73" s="6">
        <f t="shared" si="8"/>
        <v>-6.1539784692340387E-2</v>
      </c>
      <c r="AJ73" s="6">
        <f t="shared" si="8"/>
        <v>-0.11798784463569491</v>
      </c>
      <c r="AK73" s="6">
        <f t="shared" si="8"/>
        <v>-3.0436350533693495</v>
      </c>
      <c r="AL73" s="6">
        <f t="shared" si="8"/>
        <v>-4.9906601103609027</v>
      </c>
    </row>
    <row r="74" spans="1:38" x14ac:dyDescent="0.25">
      <c r="A74" s="4">
        <f t="shared" si="6"/>
        <v>2077</v>
      </c>
      <c r="B74" s="4">
        <v>64651</v>
      </c>
      <c r="C74" s="2">
        <v>4715560.3237948427</v>
      </c>
      <c r="D74" s="2">
        <v>1282531.1689623829</v>
      </c>
      <c r="E74" s="8">
        <v>10.03886353418798</v>
      </c>
      <c r="F74" s="2">
        <v>149.19171947607214</v>
      </c>
      <c r="G74" s="2">
        <v>4900.5741015125113</v>
      </c>
      <c r="H74" s="2">
        <v>894286.9</v>
      </c>
      <c r="I74" s="2">
        <v>760376.8</v>
      </c>
      <c r="J74" s="2">
        <v>133910.1</v>
      </c>
      <c r="K74" s="2">
        <v>61007.8</v>
      </c>
      <c r="L74" s="2">
        <v>13288.85</v>
      </c>
      <c r="M74" s="2">
        <v>0</v>
      </c>
      <c r="N74" s="2">
        <v>897839.8</v>
      </c>
      <c r="O74" s="2">
        <v>324696.90000000002</v>
      </c>
      <c r="P74" s="2">
        <v>128852.8</v>
      </c>
      <c r="Q74" s="2">
        <v>108292.7</v>
      </c>
      <c r="R74" s="2">
        <v>335997.3</v>
      </c>
      <c r="S74" s="2">
        <v>-3552.8440000000001</v>
      </c>
      <c r="T74" s="2">
        <v>-5440.4650000000001</v>
      </c>
      <c r="U74" s="2">
        <v>-139627.9</v>
      </c>
      <c r="V74" s="2">
        <v>-227740.9</v>
      </c>
      <c r="W74" s="6">
        <f t="shared" si="7"/>
        <v>3.9497990058102097</v>
      </c>
      <c r="X74" s="6">
        <f t="shared" si="8"/>
        <v>18.964594631255263</v>
      </c>
      <c r="Y74" s="6">
        <f t="shared" si="8"/>
        <v>16.124845146463688</v>
      </c>
      <c r="Z74" s="6">
        <f t="shared" si="8"/>
        <v>2.8397494847915756</v>
      </c>
      <c r="AA74" s="6">
        <f t="shared" si="8"/>
        <v>1.2937550537134055</v>
      </c>
      <c r="AB74" s="6">
        <f t="shared" si="8"/>
        <v>0.28180850392145573</v>
      </c>
      <c r="AC74" s="6">
        <f t="shared" si="8"/>
        <v>0</v>
      </c>
      <c r="AD74" s="6">
        <f t="shared" si="8"/>
        <v>19.039938805776199</v>
      </c>
      <c r="AE74" s="6">
        <f t="shared" si="8"/>
        <v>6.8856483154625518</v>
      </c>
      <c r="AF74" s="6">
        <f t="shared" si="8"/>
        <v>2.7325024207580455</v>
      </c>
      <c r="AG74" s="6">
        <f t="shared" si="8"/>
        <v>2.296496970965511</v>
      </c>
      <c r="AH74" s="6">
        <f t="shared" si="8"/>
        <v>7.1252889779513309</v>
      </c>
      <c r="AI74" s="6">
        <f t="shared" si="8"/>
        <v>-7.5342986963230121E-2</v>
      </c>
      <c r="AJ74" s="6">
        <f t="shared" si="8"/>
        <v>-0.11537260954010638</v>
      </c>
      <c r="AK74" s="6">
        <f t="shared" si="8"/>
        <v>-2.961003367838047</v>
      </c>
      <c r="AL74" s="6">
        <f t="shared" si="8"/>
        <v>-4.8295617988558721</v>
      </c>
    </row>
    <row r="75" spans="1:38" x14ac:dyDescent="0.25">
      <c r="A75" s="4">
        <f t="shared" si="6"/>
        <v>2078</v>
      </c>
      <c r="B75" s="4">
        <v>65016</v>
      </c>
      <c r="C75" s="2">
        <v>4913652.0046136426</v>
      </c>
      <c r="D75" s="2">
        <v>1310203.2777686014</v>
      </c>
      <c r="E75" s="8">
        <v>10.157008141225122</v>
      </c>
      <c r="F75" s="2">
        <v>150.79377923634593</v>
      </c>
      <c r="G75" s="2">
        <v>4953.0563524457048</v>
      </c>
      <c r="H75" s="2">
        <v>931720.5</v>
      </c>
      <c r="I75" s="2">
        <v>792318.8</v>
      </c>
      <c r="J75" s="2">
        <v>139401.70000000001</v>
      </c>
      <c r="K75" s="2">
        <v>63593.09</v>
      </c>
      <c r="L75" s="2">
        <v>13754.65</v>
      </c>
      <c r="M75" s="2">
        <v>0</v>
      </c>
      <c r="N75" s="2">
        <v>936137.8</v>
      </c>
      <c r="O75" s="2">
        <v>339022.5</v>
      </c>
      <c r="P75" s="2">
        <v>134312.5</v>
      </c>
      <c r="Q75" s="2">
        <v>112690.8</v>
      </c>
      <c r="R75" s="2">
        <v>350111.9</v>
      </c>
      <c r="S75" s="2">
        <v>-4417.2449999999999</v>
      </c>
      <c r="T75" s="2">
        <v>-5515.0240000000003</v>
      </c>
      <c r="U75" s="2">
        <v>-140725.70000000001</v>
      </c>
      <c r="V75" s="2">
        <v>-228838.7</v>
      </c>
      <c r="W75" s="6">
        <f t="shared" si="7"/>
        <v>3.9498008635809896</v>
      </c>
      <c r="X75" s="6">
        <f t="shared" si="8"/>
        <v>18.961873961061283</v>
      </c>
      <c r="Y75" s="6">
        <f t="shared" si="8"/>
        <v>16.124845619023432</v>
      </c>
      <c r="Z75" s="6">
        <f t="shared" si="8"/>
        <v>2.8370283420378501</v>
      </c>
      <c r="AA75" s="6">
        <f t="shared" si="8"/>
        <v>1.2942123280258688</v>
      </c>
      <c r="AB75" s="6">
        <f t="shared" si="8"/>
        <v>0.2799272310510626</v>
      </c>
      <c r="AC75" s="6">
        <f t="shared" si="8"/>
        <v>0</v>
      </c>
      <c r="AD75" s="6">
        <f t="shared" si="8"/>
        <v>19.051772472308159</v>
      </c>
      <c r="AE75" s="6">
        <f t="shared" si="8"/>
        <v>6.8996033842379756</v>
      </c>
      <c r="AF75" s="6">
        <f t="shared" si="8"/>
        <v>2.733455683753919</v>
      </c>
      <c r="AG75" s="6">
        <f t="shared" si="8"/>
        <v>2.2934224868629216</v>
      </c>
      <c r="AH75" s="6">
        <f t="shared" si="8"/>
        <v>7.1252888823071849</v>
      </c>
      <c r="AI75" s="6">
        <f t="shared" si="8"/>
        <v>-8.9897391916490127E-2</v>
      </c>
      <c r="AJ75" s="6">
        <f t="shared" si="8"/>
        <v>-0.1122387990606926</v>
      </c>
      <c r="AK75" s="6">
        <f t="shared" si="8"/>
        <v>-2.8639736771726305</v>
      </c>
      <c r="AL75" s="6">
        <f t="shared" si="8"/>
        <v>-4.6572020115615302</v>
      </c>
    </row>
    <row r="76" spans="1:38" x14ac:dyDescent="0.25">
      <c r="A76" s="4">
        <f t="shared" si="6"/>
        <v>2079</v>
      </c>
      <c r="B76" s="4">
        <v>65381</v>
      </c>
      <c r="C76" s="2">
        <v>5120323.0080276849</v>
      </c>
      <c r="D76" s="2">
        <v>1338540.6806850121</v>
      </c>
      <c r="E76" s="8">
        <v>10.27546969879594</v>
      </c>
      <c r="F76" s="2">
        <v>152.41208047308282</v>
      </c>
      <c r="G76" s="2">
        <v>5006.418922985109</v>
      </c>
      <c r="H76" s="2">
        <v>970765.9</v>
      </c>
      <c r="I76" s="2">
        <v>825644.2</v>
      </c>
      <c r="J76" s="2">
        <v>145121.70000000001</v>
      </c>
      <c r="K76" s="2">
        <v>66289.070000000007</v>
      </c>
      <c r="L76" s="2">
        <v>14236.36</v>
      </c>
      <c r="M76" s="2">
        <v>0</v>
      </c>
      <c r="N76" s="2">
        <v>976122.8</v>
      </c>
      <c r="O76" s="2">
        <v>353946.3</v>
      </c>
      <c r="P76" s="2">
        <v>140049.1</v>
      </c>
      <c r="Q76" s="2">
        <v>117289.5</v>
      </c>
      <c r="R76" s="2">
        <v>364837.8</v>
      </c>
      <c r="S76" s="2">
        <v>-5356.8639999999996</v>
      </c>
      <c r="T76" s="2">
        <v>-5558.3850000000002</v>
      </c>
      <c r="U76" s="2">
        <v>-140927.20000000001</v>
      </c>
      <c r="V76" s="2">
        <v>-229040.2</v>
      </c>
      <c r="W76" s="6">
        <f t="shared" si="7"/>
        <v>3.9498009247777768</v>
      </c>
      <c r="X76" s="6">
        <f t="shared" si="8"/>
        <v>18.959075403602959</v>
      </c>
      <c r="Y76" s="6">
        <f t="shared" si="8"/>
        <v>16.124846004940473</v>
      </c>
      <c r="Z76" s="6">
        <f t="shared" si="8"/>
        <v>2.8342293986624871</v>
      </c>
      <c r="AA76" s="6">
        <f t="shared" si="8"/>
        <v>1.2946267236670705</v>
      </c>
      <c r="AB76" s="6">
        <f t="shared" si="8"/>
        <v>0.27803636562927997</v>
      </c>
      <c r="AC76" s="6">
        <f t="shared" si="8"/>
        <v>0</v>
      </c>
      <c r="AD76" s="6">
        <f t="shared" si="8"/>
        <v>19.06369575649088</v>
      </c>
      <c r="AE76" s="6">
        <f t="shared" si="8"/>
        <v>6.9125775745998848</v>
      </c>
      <c r="AF76" s="6">
        <f t="shared" si="8"/>
        <v>2.7351614298635041</v>
      </c>
      <c r="AG76" s="6">
        <f t="shared" si="8"/>
        <v>2.2906660344691643</v>
      </c>
      <c r="AH76" s="6">
        <f t="shared" si="8"/>
        <v>7.1252887645565384</v>
      </c>
      <c r="AI76" s="6">
        <f t="shared" si="8"/>
        <v>-0.10461964980727706</v>
      </c>
      <c r="AJ76" s="6">
        <f t="shared" si="8"/>
        <v>-0.10855535854448084</v>
      </c>
      <c r="AK76" s="6">
        <f t="shared" si="8"/>
        <v>-2.7523107385813979</v>
      </c>
      <c r="AL76" s="6">
        <f t="shared" si="8"/>
        <v>-4.4731592057944169</v>
      </c>
    </row>
    <row r="77" spans="1:38" x14ac:dyDescent="0.25">
      <c r="A77" s="4">
        <f t="shared" si="6"/>
        <v>2080</v>
      </c>
      <c r="B77" s="4">
        <v>65746</v>
      </c>
      <c r="C77" s="2">
        <v>5336274.3104128744</v>
      </c>
      <c r="D77" s="2">
        <v>1367640.7086821636</v>
      </c>
      <c r="E77" s="8">
        <v>10.394837315430403</v>
      </c>
      <c r="F77" s="2">
        <v>154.04713122448641</v>
      </c>
      <c r="G77" s="2">
        <v>5060.9463057897092</v>
      </c>
      <c r="H77" s="2">
        <v>1011552</v>
      </c>
      <c r="I77" s="2">
        <v>860466</v>
      </c>
      <c r="J77" s="2">
        <v>151086</v>
      </c>
      <c r="K77" s="2">
        <v>69102.89</v>
      </c>
      <c r="L77" s="2">
        <v>14734.34</v>
      </c>
      <c r="M77" s="2">
        <v>0</v>
      </c>
      <c r="N77" s="2">
        <v>1017861</v>
      </c>
      <c r="O77" s="2">
        <v>369471.7</v>
      </c>
      <c r="P77" s="2">
        <v>146068.4</v>
      </c>
      <c r="Q77" s="2">
        <v>122095.6</v>
      </c>
      <c r="R77" s="2">
        <v>380225</v>
      </c>
      <c r="S77" s="2">
        <v>-6308.6809999999996</v>
      </c>
      <c r="T77" s="2">
        <v>-5566.3459999999995</v>
      </c>
      <c r="U77" s="2">
        <v>-140184.9</v>
      </c>
      <c r="V77" s="2">
        <v>-228297.9</v>
      </c>
      <c r="W77" s="6">
        <f t="shared" si="7"/>
        <v>3.949802451194659</v>
      </c>
      <c r="X77" s="6">
        <f t="shared" si="8"/>
        <v>18.956146951181282</v>
      </c>
      <c r="Y77" s="6">
        <f t="shared" si="8"/>
        <v>16.124845724683606</v>
      </c>
      <c r="Z77" s="6">
        <f t="shared" si="8"/>
        <v>2.8313012264976738</v>
      </c>
      <c r="AA77" s="6">
        <f t="shared" si="8"/>
        <v>1.2949651007474805</v>
      </c>
      <c r="AB77" s="6">
        <f t="shared" si="8"/>
        <v>0.27611661513067881</v>
      </c>
      <c r="AC77" s="6">
        <f t="shared" si="8"/>
        <v>0</v>
      </c>
      <c r="AD77" s="6">
        <f t="shared" si="8"/>
        <v>19.074375506030663</v>
      </c>
      <c r="AE77" s="6">
        <f t="shared" si="8"/>
        <v>6.9237763748208341</v>
      </c>
      <c r="AF77" s="6">
        <f t="shared" si="8"/>
        <v>2.7372730767414111</v>
      </c>
      <c r="AG77" s="6">
        <f t="shared" si="8"/>
        <v>2.2880308038466133</v>
      </c>
      <c r="AH77" s="6">
        <f t="shared" si="8"/>
        <v>7.125289628721907</v>
      </c>
      <c r="AI77" s="6">
        <f t="shared" si="8"/>
        <v>-0.1182225768958247</v>
      </c>
      <c r="AJ77" s="6">
        <f t="shared" si="8"/>
        <v>-0.10431146669387249</v>
      </c>
      <c r="AK77" s="6">
        <f t="shared" si="8"/>
        <v>-2.6270182499136503</v>
      </c>
      <c r="AL77" s="6">
        <f t="shared" si="8"/>
        <v>-4.278226468877615</v>
      </c>
    </row>
    <row r="78" spans="1:38" x14ac:dyDescent="0.25">
      <c r="A78" s="4">
        <f t="shared" si="6"/>
        <v>2081</v>
      </c>
      <c r="B78" s="4">
        <v>66112</v>
      </c>
      <c r="C78" s="2">
        <v>5561508.3803029703</v>
      </c>
      <c r="D78" s="2">
        <v>1397418.5452466235</v>
      </c>
      <c r="E78" s="8">
        <v>10.514815464118493</v>
      </c>
      <c r="F78" s="2">
        <v>155.69934840802347</v>
      </c>
      <c r="G78" s="2">
        <v>5116.2796617872928</v>
      </c>
      <c r="H78" s="2">
        <v>1054085</v>
      </c>
      <c r="I78" s="2">
        <v>896784.7</v>
      </c>
      <c r="J78" s="2">
        <v>157300.29999999999</v>
      </c>
      <c r="K78" s="2">
        <v>72039.7</v>
      </c>
      <c r="L78" s="2">
        <v>15249.1</v>
      </c>
      <c r="M78" s="2">
        <v>0</v>
      </c>
      <c r="N78" s="2">
        <v>1061352</v>
      </c>
      <c r="O78" s="2">
        <v>385572.8</v>
      </c>
      <c r="P78" s="2">
        <v>152367.5</v>
      </c>
      <c r="Q78" s="2">
        <v>127138</v>
      </c>
      <c r="R78" s="2">
        <v>396273.6</v>
      </c>
      <c r="S78" s="2">
        <v>-7266.9049999999997</v>
      </c>
      <c r="T78" s="2">
        <v>-5537.0259999999998</v>
      </c>
      <c r="U78" s="2">
        <v>-138455</v>
      </c>
      <c r="V78" s="2">
        <v>-226568</v>
      </c>
      <c r="W78" s="6">
        <f t="shared" si="7"/>
        <v>3.9498020114862586</v>
      </c>
      <c r="X78" s="6">
        <f t="shared" si="8"/>
        <v>18.953221462961768</v>
      </c>
      <c r="Y78" s="6">
        <f t="shared" si="8"/>
        <v>16.124846690443114</v>
      </c>
      <c r="Z78" s="6">
        <f t="shared" si="8"/>
        <v>2.8283747725186532</v>
      </c>
      <c r="AA78" s="6">
        <f t="shared" si="8"/>
        <v>1.2953266465468409</v>
      </c>
      <c r="AB78" s="6">
        <f t="shared" si="8"/>
        <v>0.27419000309353642</v>
      </c>
      <c r="AC78" s="6">
        <f t="shared" si="8"/>
        <v>0</v>
      </c>
      <c r="AD78" s="6">
        <f t="shared" si="8"/>
        <v>19.083887453248458</v>
      </c>
      <c r="AE78" s="6">
        <f t="shared" si="8"/>
        <v>6.9328817585813907</v>
      </c>
      <c r="AF78" s="6">
        <f t="shared" si="8"/>
        <v>2.7396794103490962</v>
      </c>
      <c r="AG78" s="6">
        <f t="shared" si="8"/>
        <v>2.2860344947115587</v>
      </c>
      <c r="AH78" s="6">
        <f t="shared" si="8"/>
        <v>7.1252899915330614</v>
      </c>
      <c r="AI78" s="6">
        <f t="shared" si="8"/>
        <v>-0.13066428211700593</v>
      </c>
      <c r="AJ78" s="6">
        <f t="shared" si="8"/>
        <v>-9.9559788844521407E-2</v>
      </c>
      <c r="AK78" s="6">
        <f t="shared" si="8"/>
        <v>-2.4895224556410267</v>
      </c>
      <c r="AL78" s="6">
        <f t="shared" si="8"/>
        <v>-4.073858825825547</v>
      </c>
    </row>
    <row r="79" spans="1:38" x14ac:dyDescent="0.25">
      <c r="A79" s="4">
        <f t="shared" si="6"/>
        <v>2082</v>
      </c>
      <c r="B79" s="4">
        <v>66477</v>
      </c>
      <c r="C79" s="2">
        <v>5796467.3161223792</v>
      </c>
      <c r="D79" s="2">
        <v>1427897.7511681553</v>
      </c>
      <c r="E79" s="8">
        <v>10.635225069347063</v>
      </c>
      <c r="F79" s="2">
        <v>157.36860854361731</v>
      </c>
      <c r="G79" s="2">
        <v>5172.474122814453</v>
      </c>
      <c r="H79" s="2">
        <v>1098446</v>
      </c>
      <c r="I79" s="2">
        <v>934671.4</v>
      </c>
      <c r="J79" s="2">
        <v>163774.9</v>
      </c>
      <c r="K79" s="2">
        <v>75104.05</v>
      </c>
      <c r="L79" s="2">
        <v>15781.07</v>
      </c>
      <c r="M79" s="2">
        <v>0</v>
      </c>
      <c r="N79" s="2">
        <v>1106771</v>
      </c>
      <c r="O79" s="2">
        <v>402365.7</v>
      </c>
      <c r="P79" s="2">
        <v>158953.70000000001</v>
      </c>
      <c r="Q79" s="2">
        <v>132436.9</v>
      </c>
      <c r="R79" s="2">
        <v>413015.1</v>
      </c>
      <c r="S79" s="2">
        <v>-8325.0339999999997</v>
      </c>
      <c r="T79" s="2">
        <v>-5468.7</v>
      </c>
      <c r="U79" s="2">
        <v>-135598.70000000001</v>
      </c>
      <c r="V79" s="2">
        <v>-223711.7</v>
      </c>
      <c r="W79" s="6">
        <f t="shared" si="7"/>
        <v>3.9498031851504098</v>
      </c>
      <c r="X79" s="6">
        <f t="shared" si="8"/>
        <v>18.950266431154819</v>
      </c>
      <c r="Y79" s="6">
        <f t="shared" si="8"/>
        <v>16.124845514099444</v>
      </c>
      <c r="Z79" s="6">
        <f t="shared" si="8"/>
        <v>2.8254260926215196</v>
      </c>
      <c r="AA79" s="6">
        <f t="shared" si="8"/>
        <v>1.2956865950249472</v>
      </c>
      <c r="AB79" s="6">
        <f t="shared" si="8"/>
        <v>0.27225323872880813</v>
      </c>
      <c r="AC79" s="6">
        <f t="shared" si="8"/>
        <v>0</v>
      </c>
      <c r="AD79" s="6">
        <f t="shared" si="8"/>
        <v>19.09388839166937</v>
      </c>
      <c r="AE79" s="6">
        <f t="shared" si="8"/>
        <v>6.9415676489860321</v>
      </c>
      <c r="AF79" s="6">
        <f t="shared" si="8"/>
        <v>2.7422512942992685</v>
      </c>
      <c r="AG79" s="6">
        <f t="shared" si="8"/>
        <v>2.2847864531494566</v>
      </c>
      <c r="AH79" s="6">
        <f t="shared" si="8"/>
        <v>7.1252898959894715</v>
      </c>
      <c r="AI79" s="6">
        <f t="shared" si="8"/>
        <v>-0.14362254707871167</v>
      </c>
      <c r="AJ79" s="6">
        <f t="shared" si="8"/>
        <v>-9.4345395251160605E-2</v>
      </c>
      <c r="AK79" s="6">
        <f t="shared" si="8"/>
        <v>-2.339333469936832</v>
      </c>
      <c r="AL79" s="6">
        <f t="shared" si="8"/>
        <v>-3.8594490022873931</v>
      </c>
    </row>
    <row r="80" spans="1:38" x14ac:dyDescent="0.25">
      <c r="A80" s="4">
        <f t="shared" si="6"/>
        <v>2083</v>
      </c>
      <c r="B80" s="4">
        <v>66842</v>
      </c>
      <c r="C80" s="2">
        <v>6041755.1035330677</v>
      </c>
      <c r="D80" s="2">
        <v>1459138.8530759634</v>
      </c>
      <c r="E80" s="8">
        <v>10.756428025912111</v>
      </c>
      <c r="F80" s="2">
        <v>159.05501026252762</v>
      </c>
      <c r="G80" s="2">
        <v>5229.7058975704113</v>
      </c>
      <c r="H80" s="2">
        <v>1144747</v>
      </c>
      <c r="I80" s="2">
        <v>974223.7</v>
      </c>
      <c r="J80" s="2">
        <v>170523.6</v>
      </c>
      <c r="K80" s="2">
        <v>78301.52</v>
      </c>
      <c r="L80" s="2">
        <v>16331.13</v>
      </c>
      <c r="M80" s="2">
        <v>0</v>
      </c>
      <c r="N80" s="2">
        <v>1154264</v>
      </c>
      <c r="O80" s="2">
        <v>419938.7</v>
      </c>
      <c r="P80" s="2">
        <v>165830</v>
      </c>
      <c r="Q80" s="2">
        <v>138002.79999999999</v>
      </c>
      <c r="R80" s="2">
        <v>430492.5</v>
      </c>
      <c r="S80" s="2">
        <v>-9516.7000000000007</v>
      </c>
      <c r="T80" s="2">
        <v>-5355.8810000000003</v>
      </c>
      <c r="U80" s="2">
        <v>-131437.9</v>
      </c>
      <c r="V80" s="2">
        <v>-219550.9</v>
      </c>
      <c r="W80" s="6">
        <f t="shared" si="7"/>
        <v>3.9498026161017763</v>
      </c>
      <c r="X80" s="6">
        <f t="shared" si="8"/>
        <v>18.947259205037632</v>
      </c>
      <c r="Y80" s="6">
        <f t="shared" si="8"/>
        <v>16.12484589834332</v>
      </c>
      <c r="Z80" s="6">
        <f t="shared" si="8"/>
        <v>2.82241827213887</v>
      </c>
      <c r="AA80" s="6">
        <f t="shared" si="8"/>
        <v>1.296006187907405</v>
      </c>
      <c r="AB80" s="6">
        <f t="shared" si="8"/>
        <v>0.2703044019518428</v>
      </c>
      <c r="AC80" s="6">
        <f t="shared" si="8"/>
        <v>0</v>
      </c>
      <c r="AD80" s="6">
        <f t="shared" si="8"/>
        <v>19.104779657901314</v>
      </c>
      <c r="AE80" s="6">
        <f t="shared" si="8"/>
        <v>6.9506077754530358</v>
      </c>
      <c r="AF80" s="6">
        <f t="shared" si="8"/>
        <v>2.7447322368797562</v>
      </c>
      <c r="AG80" s="6">
        <f t="shared" si="8"/>
        <v>2.2841508408591302</v>
      </c>
      <c r="AH80" s="6">
        <f t="shared" si="8"/>
        <v>7.1252888047093919</v>
      </c>
      <c r="AI80" s="6">
        <f t="shared" si="8"/>
        <v>-0.15751548741912549</v>
      </c>
      <c r="AJ80" s="6">
        <f t="shared" si="8"/>
        <v>-8.864776721697995E-2</v>
      </c>
      <c r="AK80" s="6">
        <f t="shared" si="8"/>
        <v>-2.1754920175949932</v>
      </c>
      <c r="AL80" s="6">
        <f t="shared" si="8"/>
        <v>-3.6338927387442781</v>
      </c>
    </row>
    <row r="81" spans="1:44" x14ac:dyDescent="0.25">
      <c r="A81" s="4">
        <f t="shared" si="6"/>
        <v>2084</v>
      </c>
      <c r="B81" s="4">
        <v>67207</v>
      </c>
      <c r="C81" s="2">
        <v>6297734.7475177795</v>
      </c>
      <c r="D81" s="2">
        <v>1491137.2166370179</v>
      </c>
      <c r="E81" s="8">
        <v>10.878533053638604</v>
      </c>
      <c r="F81" s="2">
        <v>160.75844929803091</v>
      </c>
      <c r="G81" s="2">
        <v>5287.9226580050063</v>
      </c>
      <c r="H81" s="2">
        <v>1193057</v>
      </c>
      <c r="I81" s="2">
        <v>1015500</v>
      </c>
      <c r="J81" s="2">
        <v>177556.8</v>
      </c>
      <c r="K81" s="2">
        <v>81637.39</v>
      </c>
      <c r="L81" s="2">
        <v>16899.73</v>
      </c>
      <c r="M81" s="2">
        <v>0</v>
      </c>
      <c r="N81" s="2">
        <v>1203873</v>
      </c>
      <c r="O81" s="2">
        <v>438298</v>
      </c>
      <c r="P81" s="2">
        <v>172996.1</v>
      </c>
      <c r="Q81" s="2">
        <v>143847</v>
      </c>
      <c r="R81" s="2">
        <v>448731.8</v>
      </c>
      <c r="S81" s="2">
        <v>-10816.05</v>
      </c>
      <c r="T81" s="2">
        <v>-5191.5370000000003</v>
      </c>
      <c r="U81" s="2">
        <v>-125813.4</v>
      </c>
      <c r="V81" s="2">
        <v>-213926.39999999999</v>
      </c>
      <c r="W81" s="6">
        <f t="shared" si="7"/>
        <v>3.9498021499126206</v>
      </c>
      <c r="X81" s="6">
        <f t="shared" si="8"/>
        <v>18.944224357341145</v>
      </c>
      <c r="Y81" s="6">
        <f t="shared" si="8"/>
        <v>16.124845531169033</v>
      </c>
      <c r="Z81" s="6">
        <f t="shared" si="8"/>
        <v>2.8193756504270544</v>
      </c>
      <c r="AA81" s="6">
        <f t="shared" si="8"/>
        <v>1.2962976891361924</v>
      </c>
      <c r="AB81" s="6">
        <f t="shared" si="8"/>
        <v>0.26834617013142614</v>
      </c>
      <c r="AC81" s="6">
        <f t="shared" si="8"/>
        <v>0</v>
      </c>
      <c r="AD81" s="6">
        <f t="shared" si="8"/>
        <v>19.115968650068986</v>
      </c>
      <c r="AE81" s="6">
        <f t="shared" si="8"/>
        <v>6.9596135367999254</v>
      </c>
      <c r="AF81" s="6">
        <f t="shared" si="8"/>
        <v>2.7469575480006609</v>
      </c>
      <c r="AG81" s="6">
        <f t="shared" si="8"/>
        <v>2.2841069966736307</v>
      </c>
      <c r="AH81" s="6">
        <f t="shared" si="8"/>
        <v>7.1252889807222415</v>
      </c>
      <c r="AI81" s="6">
        <f t="shared" si="8"/>
        <v>-0.17174508666410715</v>
      </c>
      <c r="AJ81" s="6">
        <f t="shared" si="8"/>
        <v>-8.2434989851648141E-2</v>
      </c>
      <c r="AK81" s="6">
        <f t="shared" si="8"/>
        <v>-1.9977564162985544</v>
      </c>
      <c r="AL81" s="6">
        <f t="shared" si="8"/>
        <v>-3.3968785377046569</v>
      </c>
    </row>
    <row r="82" spans="1:44" x14ac:dyDescent="0.25">
      <c r="A82" s="4">
        <f t="shared" si="6"/>
        <v>2085</v>
      </c>
      <c r="B82" s="4">
        <v>67573</v>
      </c>
      <c r="C82" s="2">
        <v>6565062.8855037428</v>
      </c>
      <c r="D82" s="2">
        <v>1523954.7633954142</v>
      </c>
      <c r="E82" s="8">
        <v>11.001630014157248</v>
      </c>
      <c r="F82" s="2">
        <v>162.47989151596116</v>
      </c>
      <c r="G82" s="2">
        <v>5347.2159285234138</v>
      </c>
      <c r="H82" s="2">
        <v>1243497</v>
      </c>
      <c r="I82" s="2">
        <v>1058606</v>
      </c>
      <c r="J82" s="2">
        <v>184890.4</v>
      </c>
      <c r="K82" s="2">
        <v>85119.08</v>
      </c>
      <c r="L82" s="2">
        <v>17487.45</v>
      </c>
      <c r="M82" s="2">
        <v>0</v>
      </c>
      <c r="N82" s="2">
        <v>1255640</v>
      </c>
      <c r="O82" s="2">
        <v>457403.1</v>
      </c>
      <c r="P82" s="2">
        <v>180459.7</v>
      </c>
      <c r="Q82" s="2">
        <v>149997</v>
      </c>
      <c r="R82" s="2">
        <v>467779.7</v>
      </c>
      <c r="S82" s="2">
        <v>-12142.87</v>
      </c>
      <c r="T82" s="2">
        <v>-4969.38</v>
      </c>
      <c r="U82" s="2">
        <v>-118639.9</v>
      </c>
      <c r="V82" s="2">
        <v>-206752.9</v>
      </c>
      <c r="W82" s="6">
        <f t="shared" si="7"/>
        <v>3.9498018494055485</v>
      </c>
      <c r="X82" s="6">
        <f t="shared" si="8"/>
        <v>18.94112854190254</v>
      </c>
      <c r="Y82" s="6">
        <f t="shared" si="8"/>
        <v>16.124841733618403</v>
      </c>
      <c r="Z82" s="6">
        <f t="shared" si="8"/>
        <v>2.8162776689962081</v>
      </c>
      <c r="AA82" s="6">
        <f t="shared" si="8"/>
        <v>1.2965463009950855</v>
      </c>
      <c r="AB82" s="6">
        <f t="shared" si="8"/>
        <v>0.26637140123385389</v>
      </c>
      <c r="AC82" s="6">
        <f t="shared" si="8"/>
        <v>0</v>
      </c>
      <c r="AD82" s="6">
        <f t="shared" si="8"/>
        <v>19.126092497492561</v>
      </c>
      <c r="AE82" s="6">
        <f t="shared" si="8"/>
        <v>6.9672310528812718</v>
      </c>
      <c r="AF82" s="6">
        <f t="shared" si="8"/>
        <v>2.7487885972649471</v>
      </c>
      <c r="AG82" s="6">
        <f t="shared" si="8"/>
        <v>2.2847762864725492</v>
      </c>
      <c r="AH82" s="6">
        <f t="shared" si="8"/>
        <v>7.1252889448005172</v>
      </c>
      <c r="AI82" s="6">
        <f t="shared" si="8"/>
        <v>-0.18496197541096771</v>
      </c>
      <c r="AJ82" s="6">
        <f t="shared" si="8"/>
        <v>-7.5694324436295105E-2</v>
      </c>
      <c r="AK82" s="6">
        <f t="shared" si="8"/>
        <v>-1.8071403438033733</v>
      </c>
      <c r="AL82" s="6">
        <f t="shared" si="8"/>
        <v>-3.1492904730056623</v>
      </c>
    </row>
    <row r="83" spans="1:44" x14ac:dyDescent="0.25">
      <c r="A83" s="4">
        <f t="shared" si="6"/>
        <v>2086</v>
      </c>
      <c r="B83" s="4">
        <v>67938</v>
      </c>
      <c r="C83" s="2">
        <v>6843853.3109434098</v>
      </c>
      <c r="D83" s="2">
        <v>1557519.846624346</v>
      </c>
      <c r="E83" s="8">
        <v>11.125800325752314</v>
      </c>
      <c r="F83" s="2">
        <v>164.21966732527531</v>
      </c>
      <c r="G83" s="2">
        <v>5407.3545670201356</v>
      </c>
      <c r="H83" s="2">
        <v>1296093</v>
      </c>
      <c r="I83" s="2">
        <v>1103561</v>
      </c>
      <c r="J83" s="2">
        <v>192532.4</v>
      </c>
      <c r="K83" s="2">
        <v>88752.11</v>
      </c>
      <c r="L83" s="2">
        <v>18094.87</v>
      </c>
      <c r="M83" s="2">
        <v>0</v>
      </c>
      <c r="N83" s="2">
        <v>1309550</v>
      </c>
      <c r="O83" s="2">
        <v>477271.2</v>
      </c>
      <c r="P83" s="2">
        <v>188214.1</v>
      </c>
      <c r="Q83" s="2">
        <v>156419.9</v>
      </c>
      <c r="R83" s="2">
        <v>487644.4</v>
      </c>
      <c r="S83" s="2">
        <v>-13456.37</v>
      </c>
      <c r="T83" s="2">
        <v>-4686.0420000000004</v>
      </c>
      <c r="U83" s="2">
        <v>-109869.5</v>
      </c>
      <c r="V83" s="2">
        <v>-197982.5</v>
      </c>
      <c r="W83" s="6">
        <f t="shared" si="7"/>
        <v>3.9498027223556327</v>
      </c>
      <c r="X83" s="6">
        <f t="shared" si="8"/>
        <v>18.938059322918722</v>
      </c>
      <c r="Y83" s="6">
        <f t="shared" si="8"/>
        <v>16.124848822159759</v>
      </c>
      <c r="Z83" s="6">
        <f t="shared" si="8"/>
        <v>2.8132163454195931</v>
      </c>
      <c r="AA83" s="6">
        <f t="shared" si="8"/>
        <v>1.2968149077374909</v>
      </c>
      <c r="AB83" s="6">
        <f t="shared" si="8"/>
        <v>0.26439593570870479</v>
      </c>
      <c r="AC83" s="6">
        <f t="shared" si="8"/>
        <v>0</v>
      </c>
      <c r="AD83" s="6">
        <f t="shared" si="8"/>
        <v>19.134688318144001</v>
      </c>
      <c r="AE83" s="6">
        <f t="shared" si="8"/>
        <v>6.9737204804906794</v>
      </c>
      <c r="AF83" s="6">
        <f t="shared" si="8"/>
        <v>2.7501188504295269</v>
      </c>
      <c r="AG83" s="6">
        <f t="shared" si="8"/>
        <v>2.2855530779697246</v>
      </c>
      <c r="AH83" s="6">
        <f t="shared" si="8"/>
        <v>7.1252900645934405</v>
      </c>
      <c r="AI83" s="6">
        <f t="shared" si="8"/>
        <v>-0.19661978988478743</v>
      </c>
      <c r="AJ83" s="6">
        <f t="shared" si="8"/>
        <v>-6.8470812963027108E-2</v>
      </c>
      <c r="AK83" s="6">
        <f t="shared" si="8"/>
        <v>-1.6053748525602858</v>
      </c>
      <c r="AL83" s="6">
        <f t="shared" si="8"/>
        <v>-2.8928513076606044</v>
      </c>
    </row>
    <row r="84" spans="1:44" x14ac:dyDescent="0.25">
      <c r="A84" s="4">
        <f t="shared" si="6"/>
        <v>2087</v>
      </c>
      <c r="B84" s="4">
        <v>68303</v>
      </c>
      <c r="C84" s="2">
        <v>7134640.8629673468</v>
      </c>
      <c r="D84" s="2">
        <v>1591860.3939421005</v>
      </c>
      <c r="E84" s="8">
        <v>11.250874817191807</v>
      </c>
      <c r="F84" s="2">
        <v>165.97749941513294</v>
      </c>
      <c r="G84" s="2">
        <v>5468.3781634839243</v>
      </c>
      <c r="H84" s="2">
        <v>1350946</v>
      </c>
      <c r="I84" s="2">
        <v>1150450</v>
      </c>
      <c r="J84" s="2">
        <v>200496</v>
      </c>
      <c r="K84" s="2">
        <v>92542.33</v>
      </c>
      <c r="L84" s="2">
        <v>18722.62</v>
      </c>
      <c r="M84" s="2">
        <v>0</v>
      </c>
      <c r="N84" s="2">
        <v>1365869</v>
      </c>
      <c r="O84" s="2">
        <v>498107.1</v>
      </c>
      <c r="P84" s="2">
        <v>196268.6</v>
      </c>
      <c r="Q84" s="2">
        <v>163129.4</v>
      </c>
      <c r="R84" s="2">
        <v>508363.8</v>
      </c>
      <c r="S84" s="2">
        <v>-14923.08</v>
      </c>
      <c r="T84" s="2">
        <v>-4339.6310000000003</v>
      </c>
      <c r="U84" s="2">
        <v>-99286.09</v>
      </c>
      <c r="V84" s="2">
        <v>-187399.1</v>
      </c>
      <c r="W84" s="6">
        <f t="shared" si="7"/>
        <v>3.9498049959269865</v>
      </c>
      <c r="X84" s="6">
        <f t="shared" si="8"/>
        <v>18.935024564616025</v>
      </c>
      <c r="Y84" s="6">
        <f t="shared" si="8"/>
        <v>16.124848077097461</v>
      </c>
      <c r="Z84" s="6">
        <f t="shared" si="8"/>
        <v>2.8101764875185649</v>
      </c>
      <c r="AA84" s="6">
        <f t="shared" si="8"/>
        <v>1.2970846294498837</v>
      </c>
      <c r="AB84" s="6">
        <f t="shared" si="8"/>
        <v>0.26241853457797076</v>
      </c>
      <c r="AC84" s="6">
        <f t="shared" si="8"/>
        <v>0</v>
      </c>
      <c r="AD84" s="6">
        <f t="shared" si="8"/>
        <v>19.144187159995685</v>
      </c>
      <c r="AE84" s="6">
        <f t="shared" si="8"/>
        <v>6.9815301087605661</v>
      </c>
      <c r="AF84" s="6">
        <f t="shared" si="8"/>
        <v>2.7509247314569176</v>
      </c>
      <c r="AG84" s="6">
        <f t="shared" si="8"/>
        <v>2.2864416462323982</v>
      </c>
      <c r="AH84" s="6">
        <f t="shared" si="8"/>
        <v>7.1252892719335552</v>
      </c>
      <c r="AI84" s="6">
        <f t="shared" si="8"/>
        <v>-0.20916371666945247</v>
      </c>
      <c r="AJ84" s="6">
        <f t="shared" si="8"/>
        <v>-6.0824799500771472E-2</v>
      </c>
      <c r="AK84" s="6">
        <f t="shared" si="8"/>
        <v>-1.3916059954096445</v>
      </c>
      <c r="AL84" s="6">
        <f t="shared" si="8"/>
        <v>-2.6266087333519885</v>
      </c>
    </row>
    <row r="85" spans="1:44" x14ac:dyDescent="0.25">
      <c r="A85" s="4">
        <f t="shared" si="6"/>
        <v>2088</v>
      </c>
      <c r="B85" s="4">
        <v>68668</v>
      </c>
      <c r="C85" s="2">
        <v>7437944.3281459035</v>
      </c>
      <c r="D85" s="2">
        <v>1626992.4009526214</v>
      </c>
      <c r="E85" s="8">
        <v>11.377061285513829</v>
      </c>
      <c r="F85" s="2">
        <v>167.75385349439168</v>
      </c>
      <c r="G85" s="2">
        <v>5530.2726997594964</v>
      </c>
      <c r="H85" s="2">
        <v>1408150</v>
      </c>
      <c r="I85" s="2">
        <v>1199357</v>
      </c>
      <c r="J85" s="2">
        <v>208792.5</v>
      </c>
      <c r="K85" s="2">
        <v>96494.15</v>
      </c>
      <c r="L85" s="2">
        <v>19371.21</v>
      </c>
      <c r="M85" s="2">
        <v>0</v>
      </c>
      <c r="N85" s="2">
        <v>1424707</v>
      </c>
      <c r="O85" s="2">
        <v>519973.1</v>
      </c>
      <c r="P85" s="2">
        <v>204626.3</v>
      </c>
      <c r="Q85" s="2">
        <v>170132.4</v>
      </c>
      <c r="R85" s="2">
        <v>529975.1</v>
      </c>
      <c r="S85" s="2">
        <v>-16557.36</v>
      </c>
      <c r="T85" s="2">
        <v>-3921.6060000000002</v>
      </c>
      <c r="U85" s="2">
        <v>-86650.34</v>
      </c>
      <c r="V85" s="2">
        <v>-174763.3</v>
      </c>
      <c r="W85" s="6">
        <f t="shared" si="7"/>
        <v>3.9498040460652648</v>
      </c>
      <c r="X85" s="6">
        <f t="shared" si="8"/>
        <v>18.931978217038054</v>
      </c>
      <c r="Y85" s="6">
        <f t="shared" si="8"/>
        <v>16.124845079325436</v>
      </c>
      <c r="Z85" s="6">
        <f t="shared" si="8"/>
        <v>2.8071264154251452</v>
      </c>
      <c r="AA85" s="6">
        <f t="shared" si="8"/>
        <v>1.2973228319934684</v>
      </c>
      <c r="AB85" s="6">
        <f t="shared" si="8"/>
        <v>0.26043768473363615</v>
      </c>
      <c r="AC85" s="6">
        <f t="shared" si="8"/>
        <v>0</v>
      </c>
      <c r="AD85" s="6">
        <f t="shared" si="8"/>
        <v>19.154580044499262</v>
      </c>
      <c r="AE85" s="6">
        <f t="shared" si="8"/>
        <v>6.9908173153753159</v>
      </c>
      <c r="AF85" s="6">
        <f t="shared" si="8"/>
        <v>2.7511136272649179</v>
      </c>
      <c r="AG85" s="6">
        <f t="shared" si="8"/>
        <v>2.2873578033678266</v>
      </c>
      <c r="AH85" s="6">
        <f t="shared" si="8"/>
        <v>7.1252899540337076</v>
      </c>
      <c r="AI85" s="6">
        <f t="shared" si="8"/>
        <v>-0.22260666750818961</v>
      </c>
      <c r="AJ85" s="6">
        <f t="shared" si="8"/>
        <v>-5.2724325794699246E-2</v>
      </c>
      <c r="AK85" s="6">
        <f t="shared" si="8"/>
        <v>-1.1649769906465515</v>
      </c>
      <c r="AL85" s="6">
        <f t="shared" si="8"/>
        <v>-2.3496182855077135</v>
      </c>
    </row>
    <row r="86" spans="1:44" x14ac:dyDescent="0.25">
      <c r="A86" s="4">
        <f t="shared" si="6"/>
        <v>2089</v>
      </c>
      <c r="B86" s="4">
        <v>69034</v>
      </c>
      <c r="C86" s="2">
        <v>7754186.8306961311</v>
      </c>
      <c r="D86" s="2">
        <v>1662910.2329122829</v>
      </c>
      <c r="E86" s="8">
        <v>11.50415537942229</v>
      </c>
      <c r="F86" s="2">
        <v>169.54865036267455</v>
      </c>
      <c r="G86" s="2">
        <v>5592.9562317940436</v>
      </c>
      <c r="H86" s="2">
        <v>1467785</v>
      </c>
      <c r="I86" s="2">
        <v>1250351</v>
      </c>
      <c r="J86" s="2">
        <v>217434.3</v>
      </c>
      <c r="K86" s="2">
        <v>100613.8</v>
      </c>
      <c r="L86" s="2">
        <v>20041.27</v>
      </c>
      <c r="M86" s="2">
        <v>0</v>
      </c>
      <c r="N86" s="2">
        <v>1486020</v>
      </c>
      <c r="O86" s="2">
        <v>542777.59999999998</v>
      </c>
      <c r="P86" s="2">
        <v>213295.9</v>
      </c>
      <c r="Q86" s="2">
        <v>177438.4</v>
      </c>
      <c r="R86" s="2">
        <v>552508.30000000005</v>
      </c>
      <c r="S86" s="2">
        <v>-18235.13</v>
      </c>
      <c r="T86" s="2">
        <v>-3422.518</v>
      </c>
      <c r="U86" s="2">
        <v>-71837.73</v>
      </c>
      <c r="V86" s="2">
        <v>-159950.70000000001</v>
      </c>
      <c r="W86" s="6">
        <f t="shared" si="7"/>
        <v>3.9498033129471852</v>
      </c>
      <c r="X86" s="6">
        <f t="shared" si="8"/>
        <v>18.92893519394644</v>
      </c>
      <c r="Y86" s="6">
        <f t="shared" si="8"/>
        <v>16.124850062295312</v>
      </c>
      <c r="Z86" s="6">
        <f t="shared" si="8"/>
        <v>2.8040890005287618</v>
      </c>
      <c r="AA86" s="6">
        <f t="shared" si="8"/>
        <v>1.2975416016764638</v>
      </c>
      <c r="AB86" s="6">
        <f t="shared" si="8"/>
        <v>0.25845740420728036</v>
      </c>
      <c r="AC86" s="6">
        <f t="shared" si="8"/>
        <v>0</v>
      </c>
      <c r="AD86" s="6">
        <f t="shared" si="8"/>
        <v>19.164098472806501</v>
      </c>
      <c r="AE86" s="6">
        <f t="shared" si="8"/>
        <v>6.9998003897885477</v>
      </c>
      <c r="AF86" s="6">
        <f t="shared" si="8"/>
        <v>2.7507191231920753</v>
      </c>
      <c r="AG86" s="6">
        <f t="shared" si="8"/>
        <v>2.2882915239749324</v>
      </c>
      <c r="AH86" s="6">
        <f t="shared" si="8"/>
        <v>7.1252900151027019</v>
      </c>
      <c r="AI86" s="6">
        <f t="shared" si="8"/>
        <v>-0.23516495537370155</v>
      </c>
      <c r="AJ86" s="6">
        <f t="shared" si="8"/>
        <v>-4.4137677808476841E-2</v>
      </c>
      <c r="AK86" s="6">
        <f t="shared" si="8"/>
        <v>-0.92643795627440118</v>
      </c>
      <c r="AL86" s="6">
        <f t="shared" si="8"/>
        <v>-2.0627656193014436</v>
      </c>
    </row>
    <row r="87" spans="1:44" x14ac:dyDescent="0.25">
      <c r="A87" s="4">
        <f t="shared" si="6"/>
        <v>2090</v>
      </c>
      <c r="B87" s="4">
        <v>69399</v>
      </c>
      <c r="C87" s="2">
        <v>8084086.2936316747</v>
      </c>
      <c r="D87" s="2">
        <v>1699664.4379531492</v>
      </c>
      <c r="E87" s="8">
        <v>11.632328436218168</v>
      </c>
      <c r="F87" s="2">
        <v>171.362339592724</v>
      </c>
      <c r="G87" s="2">
        <v>5656.5500888150482</v>
      </c>
      <c r="H87" s="2">
        <v>1529986</v>
      </c>
      <c r="I87" s="2">
        <v>1303546</v>
      </c>
      <c r="J87" s="2">
        <v>226439.7</v>
      </c>
      <c r="K87" s="2">
        <v>104910.1</v>
      </c>
      <c r="L87" s="2">
        <v>20733.72</v>
      </c>
      <c r="M87" s="2">
        <v>0</v>
      </c>
      <c r="N87" s="2">
        <v>1549928</v>
      </c>
      <c r="O87" s="2">
        <v>566566.40000000002</v>
      </c>
      <c r="P87" s="2">
        <v>222288.1</v>
      </c>
      <c r="Q87" s="2">
        <v>185059.20000000001</v>
      </c>
      <c r="R87" s="2">
        <v>576014.5</v>
      </c>
      <c r="S87" s="2">
        <v>-19942.11</v>
      </c>
      <c r="T87" s="2">
        <v>-2837.4490000000001</v>
      </c>
      <c r="U87" s="2">
        <v>-54733.07</v>
      </c>
      <c r="V87" s="2">
        <v>-142846.1</v>
      </c>
      <c r="W87" s="6">
        <f t="shared" si="7"/>
        <v>3.9498032579815652</v>
      </c>
      <c r="X87" s="6">
        <f t="shared" si="8"/>
        <v>18.925898913341175</v>
      </c>
      <c r="Y87" s="6">
        <f t="shared" si="8"/>
        <v>16.124840243564474</v>
      </c>
      <c r="Z87" s="6">
        <f t="shared" si="8"/>
        <v>2.8010549587821729</v>
      </c>
      <c r="AA87" s="6">
        <f t="shared" si="8"/>
        <v>1.2977360234593742</v>
      </c>
      <c r="AB87" s="6">
        <f t="shared" si="8"/>
        <v>0.25647573822082043</v>
      </c>
      <c r="AC87" s="6">
        <f t="shared" si="8"/>
        <v>0</v>
      </c>
      <c r="AD87" s="6">
        <f t="shared" si="8"/>
        <v>19.172581089602822</v>
      </c>
      <c r="AE87" s="6">
        <f t="shared" si="8"/>
        <v>7.0084160339347035</v>
      </c>
      <c r="AF87" s="6">
        <f t="shared" si="8"/>
        <v>2.7496997425065812</v>
      </c>
      <c r="AG87" s="6">
        <f t="shared" si="8"/>
        <v>2.2891789285547626</v>
      </c>
      <c r="AH87" s="6">
        <f t="shared" si="8"/>
        <v>7.1252888586031249</v>
      </c>
      <c r="AI87" s="6">
        <f t="shared" si="8"/>
        <v>-0.24668353695963896</v>
      </c>
      <c r="AJ87" s="6">
        <f t="shared" si="8"/>
        <v>-3.5099192375460303E-2</v>
      </c>
      <c r="AK87" s="6">
        <f t="shared" si="8"/>
        <v>-0.67704707757902782</v>
      </c>
      <c r="AL87" s="6">
        <f t="shared" si="8"/>
        <v>-1.767003651513821</v>
      </c>
    </row>
    <row r="88" spans="1:44" x14ac:dyDescent="0.25">
      <c r="A88" s="4">
        <f t="shared" si="6"/>
        <v>2091</v>
      </c>
      <c r="B88" s="4">
        <v>69764</v>
      </c>
      <c r="C88" s="2">
        <v>8427828.4089479912</v>
      </c>
      <c r="D88" s="2">
        <v>1737192.0743101344</v>
      </c>
      <c r="E88" s="8">
        <v>11.761865660045332</v>
      </c>
      <c r="F88" s="2">
        <v>173.19509627910034</v>
      </c>
      <c r="G88" s="2">
        <v>5720.7266419707348</v>
      </c>
      <c r="H88" s="2">
        <v>1594791</v>
      </c>
      <c r="I88" s="2">
        <v>1358974</v>
      </c>
      <c r="J88" s="2">
        <v>235817</v>
      </c>
      <c r="K88" s="2">
        <v>109388.1</v>
      </c>
      <c r="L88" s="2">
        <v>21449.02</v>
      </c>
      <c r="M88" s="2">
        <v>0</v>
      </c>
      <c r="N88" s="2">
        <v>1616569</v>
      </c>
      <c r="O88" s="2">
        <v>591472.5</v>
      </c>
      <c r="P88" s="2">
        <v>231597.3</v>
      </c>
      <c r="Q88" s="2">
        <v>192991.5</v>
      </c>
      <c r="R88" s="2">
        <v>600507.19999999995</v>
      </c>
      <c r="S88" s="2">
        <v>-21777.16</v>
      </c>
      <c r="T88" s="2">
        <v>-2161.8490000000002</v>
      </c>
      <c r="U88" s="2">
        <v>-35117.75</v>
      </c>
      <c r="V88" s="2">
        <v>-123230.8</v>
      </c>
      <c r="W88" s="6">
        <f t="shared" si="7"/>
        <v>3.9498040215906038</v>
      </c>
      <c r="X88" s="6">
        <f t="shared" ref="X88:AL89" si="9">100*H88/$C88</f>
        <v>18.922917299867887</v>
      </c>
      <c r="Y88" s="6">
        <f t="shared" si="9"/>
        <v>16.124841822326978</v>
      </c>
      <c r="Z88" s="6">
        <f t="shared" si="9"/>
        <v>2.7980754775409102</v>
      </c>
      <c r="AA88" s="6">
        <f t="shared" si="9"/>
        <v>1.297939334928325</v>
      </c>
      <c r="AB88" s="6">
        <f t="shared" si="9"/>
        <v>0.25450233392539356</v>
      </c>
      <c r="AC88" s="6">
        <f t="shared" si="9"/>
        <v>0</v>
      </c>
      <c r="AD88" s="6">
        <f t="shared" si="9"/>
        <v>19.181323130447897</v>
      </c>
      <c r="AE88" s="6">
        <f t="shared" si="9"/>
        <v>7.0180890177121071</v>
      </c>
      <c r="AF88" s="6">
        <f t="shared" si="9"/>
        <v>2.7480068264573183</v>
      </c>
      <c r="AG88" s="6">
        <f t="shared" si="9"/>
        <v>2.289931529634575</v>
      </c>
      <c r="AH88" s="6">
        <f t="shared" si="9"/>
        <v>7.1252898239175071</v>
      </c>
      <c r="AI88" s="6">
        <f t="shared" si="9"/>
        <v>-0.25839586359967603</v>
      </c>
      <c r="AJ88" s="6">
        <f t="shared" si="9"/>
        <v>-2.5651317220753127E-2</v>
      </c>
      <c r="AK88" s="6">
        <f t="shared" si="9"/>
        <v>-0.41668800426352764</v>
      </c>
      <c r="AL88" s="6">
        <f t="shared" si="9"/>
        <v>-1.4621892380860939</v>
      </c>
    </row>
    <row r="89" spans="1:44" x14ac:dyDescent="0.25">
      <c r="A89" s="4">
        <f t="shared" si="6"/>
        <v>2092</v>
      </c>
      <c r="B89" s="4">
        <v>70129</v>
      </c>
      <c r="C89" s="2">
        <v>8785859.4747117069</v>
      </c>
      <c r="D89" s="2">
        <v>1775481.7465361531</v>
      </c>
      <c r="E89" s="8">
        <v>11.892823703812216</v>
      </c>
      <c r="F89" s="2">
        <v>175.04722166079193</v>
      </c>
      <c r="G89" s="2">
        <v>5785.3934705602796</v>
      </c>
      <c r="H89" s="2">
        <v>1662285</v>
      </c>
      <c r="I89" s="2">
        <v>1416706</v>
      </c>
      <c r="J89" s="2">
        <v>245578.5</v>
      </c>
      <c r="K89" s="2">
        <v>114054.1</v>
      </c>
      <c r="L89" s="2">
        <v>22187.91</v>
      </c>
      <c r="M89" s="2">
        <v>0</v>
      </c>
      <c r="N89" s="2">
        <v>1686087</v>
      </c>
      <c r="O89" s="2">
        <v>617598.30000000005</v>
      </c>
      <c r="P89" s="2">
        <v>241230</v>
      </c>
      <c r="Q89" s="2">
        <v>201240.6</v>
      </c>
      <c r="R89" s="2">
        <v>626017.9</v>
      </c>
      <c r="S89" s="2">
        <v>-23801.96</v>
      </c>
      <c r="T89" s="2">
        <v>-1387.0820000000001</v>
      </c>
      <c r="U89" s="2">
        <v>-12702.88</v>
      </c>
      <c r="V89" s="2">
        <v>-100815.9</v>
      </c>
      <c r="W89" s="6">
        <f t="shared" si="7"/>
        <v>3.9498031622185366</v>
      </c>
      <c r="X89" s="6">
        <f t="shared" si="9"/>
        <v>18.92000440918212</v>
      </c>
      <c r="Y89" s="6">
        <f t="shared" si="9"/>
        <v>16.124842470764499</v>
      </c>
      <c r="Z89" s="6">
        <f t="shared" si="9"/>
        <v>2.7951562474547575</v>
      </c>
      <c r="AA89" s="6">
        <f t="shared" si="9"/>
        <v>1.2981552952022659</v>
      </c>
      <c r="AB89" s="6">
        <f t="shared" si="9"/>
        <v>0.25254114368506969</v>
      </c>
      <c r="AC89" s="6">
        <f t="shared" si="9"/>
        <v>0</v>
      </c>
      <c r="AD89" s="6">
        <f t="shared" si="9"/>
        <v>19.1909170053659</v>
      </c>
      <c r="AE89" s="6">
        <f t="shared" si="9"/>
        <v>7.0294579804927455</v>
      </c>
      <c r="AF89" s="6">
        <f t="shared" si="9"/>
        <v>2.7456619434254672</v>
      </c>
      <c r="AG89" s="6">
        <f t="shared" si="9"/>
        <v>2.2905055627082334</v>
      </c>
      <c r="AH89" s="6">
        <f t="shared" si="9"/>
        <v>7.1252892423543086</v>
      </c>
      <c r="AI89" s="6">
        <f t="shared" si="9"/>
        <v>-0.2709121409067497</v>
      </c>
      <c r="AJ89" s="6">
        <f t="shared" si="9"/>
        <v>-1.5787664302990858E-2</v>
      </c>
      <c r="AK89" s="6">
        <f t="shared" si="9"/>
        <v>-0.14458323669485759</v>
      </c>
      <c r="AL89" s="6">
        <f t="shared" si="9"/>
        <v>-1.147479086026562</v>
      </c>
    </row>
    <row r="90" spans="1:44" x14ac:dyDescent="0.25">
      <c r="A90" s="4">
        <f t="shared" si="6"/>
        <v>2093</v>
      </c>
      <c r="B90" s="4">
        <v>70495</v>
      </c>
      <c r="C90" s="2">
        <v>9158537.3960652072</v>
      </c>
      <c r="D90" s="2">
        <v>1814503.9661409189</v>
      </c>
      <c r="E90" s="8">
        <v>12.024979583076359</v>
      </c>
      <c r="F90" s="2">
        <v>176.91879374783849</v>
      </c>
      <c r="G90" s="2">
        <v>5850.395290898392</v>
      </c>
      <c r="H90" s="2">
        <v>1732534</v>
      </c>
      <c r="I90" s="2">
        <v>1476800</v>
      </c>
      <c r="J90" s="2">
        <v>255734</v>
      </c>
      <c r="K90" s="2">
        <v>118912.4</v>
      </c>
      <c r="L90" s="2">
        <v>22951.040000000001</v>
      </c>
      <c r="M90" s="2">
        <v>0</v>
      </c>
      <c r="N90" s="2">
        <v>1758462</v>
      </c>
      <c r="O90" s="2">
        <v>644878.4</v>
      </c>
      <c r="P90" s="2">
        <v>251197</v>
      </c>
      <c r="Q90" s="2">
        <v>209814.39999999999</v>
      </c>
      <c r="R90" s="2">
        <v>652572.30000000005</v>
      </c>
      <c r="S90" s="2">
        <v>-25928.06</v>
      </c>
      <c r="T90" s="2">
        <v>-501.73869999999999</v>
      </c>
      <c r="U90" s="2">
        <v>12723.44</v>
      </c>
      <c r="V90" s="2">
        <v>-75389.56</v>
      </c>
      <c r="W90" s="6">
        <f>100*T90/U89</f>
        <v>3.9498027219024352</v>
      </c>
      <c r="X90" s="6">
        <f t="shared" ref="X90:AL91" si="10">100*H90/$C90</f>
        <v>18.917147193659442</v>
      </c>
      <c r="Y90" s="6">
        <f t="shared" si="10"/>
        <v>16.124845443492749</v>
      </c>
      <c r="Z90" s="6">
        <f t="shared" si="10"/>
        <v>2.7923017501666947</v>
      </c>
      <c r="AA90" s="6">
        <f t="shared" si="10"/>
        <v>1.2983776214211722</v>
      </c>
      <c r="AB90" s="6">
        <f t="shared" si="10"/>
        <v>0.25059721882950964</v>
      </c>
      <c r="AC90" s="6">
        <f t="shared" si="10"/>
        <v>0</v>
      </c>
      <c r="AD90" s="6">
        <f t="shared" si="10"/>
        <v>19.200249165936583</v>
      </c>
      <c r="AE90" s="6">
        <f t="shared" si="10"/>
        <v>7.041281507209435</v>
      </c>
      <c r="AF90" s="6">
        <f t="shared" si="10"/>
        <v>2.7427632725277951</v>
      </c>
      <c r="AG90" s="6">
        <f t="shared" si="10"/>
        <v>2.2909160155871917</v>
      </c>
      <c r="AH90" s="6">
        <f t="shared" si="10"/>
        <v>7.1252894624895617</v>
      </c>
      <c r="AI90" s="6">
        <f t="shared" si="10"/>
        <v>-0.28310262740357978</v>
      </c>
      <c r="AJ90" s="6">
        <f t="shared" si="10"/>
        <v>-5.4783714724532607E-3</v>
      </c>
      <c r="AK90" s="6">
        <f t="shared" si="10"/>
        <v>0.13892436586508219</v>
      </c>
      <c r="AL90" s="6">
        <f t="shared" si="10"/>
        <v>-0.82316156761438464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6"/>
        <v>2094</v>
      </c>
      <c r="B91" s="4">
        <v>70860</v>
      </c>
      <c r="C91" s="2">
        <v>9546254.2386501804</v>
      </c>
      <c r="D91" s="2">
        <v>1854233.989736262</v>
      </c>
      <c r="E91" s="8">
        <v>12.158285167641608</v>
      </c>
      <c r="F91" s="2">
        <v>178.81031597450982</v>
      </c>
      <c r="G91" s="2">
        <v>5915.5997375933175</v>
      </c>
      <c r="H91" s="2">
        <v>1805612</v>
      </c>
      <c r="I91" s="2">
        <v>1539319</v>
      </c>
      <c r="J91" s="2">
        <v>266293.40000000002</v>
      </c>
      <c r="K91" s="2">
        <v>123968</v>
      </c>
      <c r="L91" s="2">
        <v>23738.94</v>
      </c>
      <c r="M91" s="2">
        <v>0</v>
      </c>
      <c r="N91" s="2">
        <v>1833722</v>
      </c>
      <c r="O91" s="2">
        <v>673296.7</v>
      </c>
      <c r="P91" s="2">
        <v>261507.9</v>
      </c>
      <c r="Q91" s="2">
        <v>218719.1</v>
      </c>
      <c r="R91" s="2">
        <v>680198.2</v>
      </c>
      <c r="S91" s="2">
        <v>-28109.82</v>
      </c>
      <c r="T91" s="2">
        <v>502.55110000000002</v>
      </c>
      <c r="U91" s="2">
        <v>41335.82</v>
      </c>
      <c r="V91" s="2">
        <v>-46777.18</v>
      </c>
      <c r="W91" s="6">
        <f>100*T91/U90</f>
        <v>3.9498052413498237</v>
      </c>
      <c r="X91" s="6">
        <f t="shared" si="10"/>
        <v>18.914350643308548</v>
      </c>
      <c r="Y91" s="6">
        <f t="shared" si="10"/>
        <v>16.124848150049441</v>
      </c>
      <c r="Z91" s="6">
        <f t="shared" si="10"/>
        <v>2.7895066833842606</v>
      </c>
      <c r="AA91" s="6">
        <f t="shared" si="10"/>
        <v>1.2986035873430584</v>
      </c>
      <c r="AB91" s="6">
        <f t="shared" si="10"/>
        <v>0.24867282398458973</v>
      </c>
      <c r="AC91" s="6">
        <f t="shared" si="10"/>
        <v>0</v>
      </c>
      <c r="AD91" s="6">
        <f t="shared" si="10"/>
        <v>19.208811688418685</v>
      </c>
      <c r="AE91" s="6">
        <f t="shared" si="10"/>
        <v>7.052993594849017</v>
      </c>
      <c r="AF91" s="6">
        <f t="shared" si="10"/>
        <v>2.7393770735879399</v>
      </c>
      <c r="AG91" s="6">
        <f t="shared" si="10"/>
        <v>2.2911510057470079</v>
      </c>
      <c r="AH91" s="6">
        <f t="shared" si="10"/>
        <v>7.1252889667034314</v>
      </c>
      <c r="AI91" s="6">
        <f t="shared" si="10"/>
        <v>-0.29445915955381752</v>
      </c>
      <c r="AJ91" s="6">
        <f t="shared" si="10"/>
        <v>5.2643800116417144E-3</v>
      </c>
      <c r="AK91" s="6">
        <f t="shared" si="10"/>
        <v>0.43300564772979266</v>
      </c>
      <c r="AL91" s="6">
        <f t="shared" si="10"/>
        <v>-0.49000559623283396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6"/>
        <v>2095</v>
      </c>
      <c r="B92" s="4">
        <v>71225</v>
      </c>
      <c r="C92" s="2">
        <v>9949516.9352877624</v>
      </c>
      <c r="D92" s="2">
        <v>1894669.5771261065</v>
      </c>
      <c r="E92" s="8">
        <v>12.292876462863642</v>
      </c>
      <c r="F92" s="2">
        <v>180.72178838982876</v>
      </c>
      <c r="G92" s="2">
        <v>5980.9634254237153</v>
      </c>
      <c r="H92" s="2">
        <v>1881616</v>
      </c>
      <c r="I92" s="2">
        <v>1604344</v>
      </c>
      <c r="J92" s="2">
        <v>277272.2</v>
      </c>
      <c r="K92" s="2">
        <v>129228.9</v>
      </c>
      <c r="L92" s="2">
        <v>24552.65</v>
      </c>
      <c r="M92" s="2">
        <v>0</v>
      </c>
      <c r="N92" s="2">
        <v>1911910</v>
      </c>
      <c r="O92" s="2">
        <v>702843.1</v>
      </c>
      <c r="P92" s="2">
        <v>272173.09999999998</v>
      </c>
      <c r="Q92" s="2">
        <v>227961.9</v>
      </c>
      <c r="R92" s="2">
        <v>708931.9</v>
      </c>
      <c r="S92" s="2">
        <v>-30293.54</v>
      </c>
      <c r="T92" s="2">
        <v>1632.684</v>
      </c>
      <c r="U92" s="2">
        <v>73262.039999999994</v>
      </c>
      <c r="V92" s="2">
        <v>-14850.96</v>
      </c>
      <c r="W92" s="6">
        <f>100*T92/U91</f>
        <v>3.94980431016005</v>
      </c>
      <c r="X92" s="6">
        <f t="shared" ref="X92" si="11">100*H92/$C92</f>
        <v>18.911631712756911</v>
      </c>
      <c r="Y92" s="6">
        <f t="shared" ref="Y92" si="12">100*I92/$C92</f>
        <v>16.124843150021722</v>
      </c>
      <c r="Z92" s="6">
        <f t="shared" ref="Z92" si="13">100*J92/$C92</f>
        <v>2.7867905728830307</v>
      </c>
      <c r="AA92" s="6">
        <f t="shared" ref="AA92" si="14">100*K92/$C92</f>
        <v>1.2988459725282373</v>
      </c>
      <c r="AB92" s="6">
        <f t="shared" ref="AB92" si="15">100*L92/$C92</f>
        <v>0.24677228210868796</v>
      </c>
      <c r="AC92" s="6">
        <f t="shared" ref="AC92" si="16">100*M92/$C92</f>
        <v>0</v>
      </c>
      <c r="AD92" s="6">
        <f t="shared" ref="AD92" si="17">100*N92/$C92</f>
        <v>19.216108806439287</v>
      </c>
      <c r="AE92" s="6">
        <f t="shared" ref="AE92" si="18">100*O92/$C92</f>
        <v>7.0640927049155495</v>
      </c>
      <c r="AF92" s="6">
        <f t="shared" ref="AF92" si="19">100*P92/$C92</f>
        <v>2.7355408485681232</v>
      </c>
      <c r="AG92" s="6">
        <f t="shared" ref="AG92" si="20">100*Q92/$C92</f>
        <v>2.2911856071272352</v>
      </c>
      <c r="AH92" s="6">
        <f t="shared" ref="AH92" si="21">100*R92/$C92</f>
        <v>7.1252896458283788</v>
      </c>
      <c r="AI92" s="6">
        <f t="shared" ref="AI92" si="22">100*S92/$C92</f>
        <v>-0.30447247034233871</v>
      </c>
      <c r="AJ92" s="6">
        <f t="shared" ref="AJ92" si="23">100*T92/$C92</f>
        <v>1.6409681099284232E-2</v>
      </c>
      <c r="AK92" s="6">
        <f t="shared" ref="AK92" si="24">100*U92/$C92</f>
        <v>0.73633765816471863</v>
      </c>
      <c r="AL92" s="6">
        <f t="shared" ref="AL92" si="25">100*V92/$C92</f>
        <v>-0.14926312600492575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6"/>
        <v>2096</v>
      </c>
      <c r="B93" s="4">
        <v>71590</v>
      </c>
      <c r="C93" s="2">
        <v>10368968.036774907</v>
      </c>
      <c r="D93" s="2">
        <v>1935827.7198223723</v>
      </c>
      <c r="E93" s="8">
        <v>12.428800270144821</v>
      </c>
      <c r="F93" s="2">
        <v>182.6535624301294</v>
      </c>
      <c r="G93" s="2">
        <v>6046.5154578428246</v>
      </c>
      <c r="H93" s="2">
        <v>1960664</v>
      </c>
      <c r="I93" s="2">
        <v>1671980</v>
      </c>
      <c r="J93" s="2">
        <v>288684.09999999998</v>
      </c>
      <c r="K93" s="2">
        <v>134700.79999999999</v>
      </c>
      <c r="L93" s="2">
        <v>25392.66</v>
      </c>
      <c r="M93" s="2">
        <v>0</v>
      </c>
      <c r="N93" s="2">
        <v>1993252</v>
      </c>
      <c r="O93" s="2">
        <v>733669.6</v>
      </c>
      <c r="P93" s="2">
        <v>283209.7</v>
      </c>
      <c r="Q93" s="2">
        <v>237553.6</v>
      </c>
      <c r="R93" s="2">
        <v>738819</v>
      </c>
      <c r="S93" s="2">
        <v>-32587.65</v>
      </c>
      <c r="T93" s="2">
        <v>2893.7069999999999</v>
      </c>
      <c r="U93" s="2">
        <v>108743.4</v>
      </c>
      <c r="V93" s="2">
        <v>20630.400000000001</v>
      </c>
      <c r="W93" s="6">
        <f>100*T93/U92</f>
        <v>3.9498040185613181</v>
      </c>
      <c r="X93" s="6">
        <f t="shared" ref="X93" si="26">100*H93/$C93</f>
        <v>18.908959821712706</v>
      </c>
      <c r="Y93" s="6">
        <f t="shared" ref="Y93" si="27">100*I93/$C93</f>
        <v>16.124844768255656</v>
      </c>
      <c r="Z93" s="6">
        <f t="shared" ref="Z93" si="28">100*J93/$C93</f>
        <v>2.7841160178731759</v>
      </c>
      <c r="AA93" s="6">
        <f t="shared" ref="AA93" si="29">100*K93/$C93</f>
        <v>1.2990762390458328</v>
      </c>
      <c r="AB93" s="6">
        <f t="shared" ref="AB93" si="30">100*L93/$C93</f>
        <v>0.2448909082363992</v>
      </c>
      <c r="AC93" s="6">
        <f t="shared" ref="AC93" si="31">100*M93/$C93</f>
        <v>0</v>
      </c>
      <c r="AD93" s="6">
        <f t="shared" ref="AD93" si="32">100*N93/$C93</f>
        <v>19.223243749336191</v>
      </c>
      <c r="AE93" s="6">
        <f t="shared" ref="AE93" si="33">100*O93/$C93</f>
        <v>7.0756279448248307</v>
      </c>
      <c r="AF93" s="6">
        <f t="shared" ref="AF93" si="34">100*P93/$C93</f>
        <v>2.7313200213903599</v>
      </c>
      <c r="AG93" s="6">
        <f t="shared" ref="AG93" si="35">100*Q93/$C93</f>
        <v>2.2910052298115393</v>
      </c>
      <c r="AH93" s="6">
        <f t="shared" ref="AH93" si="36">100*R93/$C93</f>
        <v>7.1252895888933336</v>
      </c>
      <c r="AI93" s="6">
        <f t="shared" ref="AI93" si="37">100*S93/$C93</f>
        <v>-0.31428055216703937</v>
      </c>
      <c r="AJ93" s="6">
        <f t="shared" ref="AJ93" si="38">100*T93/$C93</f>
        <v>2.7907376990044603E-2</v>
      </c>
      <c r="AK93" s="6">
        <f t="shared" ref="AK93" si="39">100*U93/$C93</f>
        <v>1.0487388871710979</v>
      </c>
      <c r="AL93" s="6">
        <f t="shared" ref="AL93" si="40">100*V93/$C93</f>
        <v>0.19896290476382586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6"/>
        <v>2097</v>
      </c>
      <c r="B94" s="4">
        <v>71956</v>
      </c>
      <c r="C94" s="2">
        <v>10804930.008386621</v>
      </c>
      <c r="D94" s="2">
        <v>1977666.7132058253</v>
      </c>
      <c r="E94" s="8">
        <v>12.565881960048351</v>
      </c>
      <c r="F94" s="2">
        <v>184.60566053442207</v>
      </c>
      <c r="G94" s="2">
        <v>6112.1037176798172</v>
      </c>
      <c r="H94" s="2">
        <v>2042819</v>
      </c>
      <c r="I94" s="2">
        <v>1742278</v>
      </c>
      <c r="J94" s="2">
        <v>300540.40000000002</v>
      </c>
      <c r="K94" s="2">
        <v>140390.29999999999</v>
      </c>
      <c r="L94" s="2">
        <v>26259.73</v>
      </c>
      <c r="M94" s="2">
        <v>0</v>
      </c>
      <c r="N94" s="2">
        <v>2077807</v>
      </c>
      <c r="O94" s="2">
        <v>765790.5</v>
      </c>
      <c r="P94" s="2">
        <v>294633</v>
      </c>
      <c r="Q94" s="2">
        <v>247500.5</v>
      </c>
      <c r="R94" s="2">
        <v>769882.5</v>
      </c>
      <c r="S94" s="2">
        <v>-34987.82</v>
      </c>
      <c r="T94" s="2">
        <v>4295.1509999999998</v>
      </c>
      <c r="U94" s="2">
        <v>148026.4</v>
      </c>
      <c r="V94" s="2">
        <v>59913.37</v>
      </c>
      <c r="W94" s="6">
        <f>100*T94/U93</f>
        <v>3.9498038501646997</v>
      </c>
      <c r="X94" s="6">
        <f t="shared" ref="X94" si="41">100*H94/$C94</f>
        <v>18.906360322689689</v>
      </c>
      <c r="Y94" s="6">
        <f t="shared" ref="Y94" si="42">100*I94/$C94</f>
        <v>16.124842998961313</v>
      </c>
      <c r="Z94" s="6">
        <f t="shared" ref="Z94" si="43">100*J94/$C94</f>
        <v>2.7815117707076786</v>
      </c>
      <c r="AA94" s="6">
        <f t="shared" ref="AA94" si="44">100*K94/$C94</f>
        <v>1.299317069995189</v>
      </c>
      <c r="AB94" s="6">
        <f t="shared" ref="AB94" si="45">100*L94/$C94</f>
        <v>0.24303470711626637</v>
      </c>
      <c r="AC94" s="6">
        <f t="shared" ref="AC94" si="46">100*M94/$C94</f>
        <v>0</v>
      </c>
      <c r="AD94" s="6">
        <f t="shared" ref="AD94" si="47">100*N94/$C94</f>
        <v>19.230175469783127</v>
      </c>
      <c r="AE94" s="6">
        <f t="shared" ref="AE94" si="48">100*O94/$C94</f>
        <v>7.0874174974350144</v>
      </c>
      <c r="AF94" s="6">
        <f t="shared" ref="AF94" si="49">100*P94/$C94</f>
        <v>2.7268385799011226</v>
      </c>
      <c r="AG94" s="6">
        <f t="shared" ref="AG94" si="50">100*Q94/$C94</f>
        <v>2.2906256663198548</v>
      </c>
      <c r="AH94" s="6">
        <f t="shared" ref="AH94" si="51">100*R94/$C94</f>
        <v>7.1252890986098842</v>
      </c>
      <c r="AI94" s="6">
        <f t="shared" ref="AI94" si="52">100*S94/$C94</f>
        <v>-0.32381348118722647</v>
      </c>
      <c r="AJ94" s="6">
        <f t="shared" ref="AJ94" si="53">100*T94/$C94</f>
        <v>3.9751770688622408E-2</v>
      </c>
      <c r="AK94" s="6">
        <f t="shared" ref="AK94" si="54">100*U94/$C94</f>
        <v>1.3699894389422622</v>
      </c>
      <c r="AL94" s="6">
        <f t="shared" ref="AL94" si="55">100*V94/$C94</f>
        <v>0.55450030637399927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FEFEC2AE-51B9-42CC-9DD6-9D438E2D1C91}"/>
  </hyperlinks>
  <pageMargins left="0.7" right="0.7" top="0.75" bottom="0.75" header="0.3" footer="0.3"/>
  <pageSetup orientation="portrait" horizontalDpi="300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318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261</v>
      </c>
      <c r="D4" s="29" t="s">
        <v>262</v>
      </c>
      <c r="E4" s="29" t="s">
        <v>263</v>
      </c>
      <c r="F4" s="29" t="s">
        <v>264</v>
      </c>
      <c r="G4" s="29" t="s">
        <v>265</v>
      </c>
      <c r="H4" s="29" t="s">
        <v>266</v>
      </c>
      <c r="I4" s="29" t="s">
        <v>267</v>
      </c>
      <c r="J4" s="29" t="s">
        <v>268</v>
      </c>
      <c r="K4" s="29" t="s">
        <v>269</v>
      </c>
      <c r="L4" s="29" t="s">
        <v>270</v>
      </c>
      <c r="M4" s="29" t="s">
        <v>271</v>
      </c>
      <c r="N4" s="29" t="s">
        <v>272</v>
      </c>
      <c r="O4" s="29" t="s">
        <v>273</v>
      </c>
      <c r="P4" s="29" t="s">
        <v>274</v>
      </c>
      <c r="Q4" s="29" t="s">
        <v>275</v>
      </c>
      <c r="R4" s="29" t="s">
        <v>276</v>
      </c>
      <c r="S4" s="29" t="s">
        <v>277</v>
      </c>
      <c r="T4" s="29" t="s">
        <v>278</v>
      </c>
      <c r="U4" s="29" t="s">
        <v>279</v>
      </c>
      <c r="V4" s="29" t="s">
        <v>280</v>
      </c>
    </row>
    <row r="5" spans="1:38" x14ac:dyDescent="0.25">
      <c r="A5" s="4">
        <f>YEAR(B5)</f>
        <v>2008</v>
      </c>
      <c r="B5" s="4">
        <v>39448</v>
      </c>
      <c r="C5" s="2">
        <v>206427</v>
      </c>
      <c r="D5" s="2">
        <v>210903</v>
      </c>
      <c r="E5" s="8">
        <v>4.3493360000000001</v>
      </c>
      <c r="F5" s="2">
        <v>53.960445491768517</v>
      </c>
      <c r="G5" s="2">
        <v>2244.0583333333334</v>
      </c>
      <c r="H5" s="2">
        <v>49695</v>
      </c>
      <c r="I5" s="2">
        <v>42860</v>
      </c>
      <c r="J5" s="2">
        <v>6835</v>
      </c>
      <c r="K5" s="2">
        <v>3133</v>
      </c>
      <c r="L5" s="2">
        <v>1363</v>
      </c>
      <c r="M5" s="2">
        <v>0</v>
      </c>
      <c r="N5" s="2">
        <v>49589</v>
      </c>
      <c r="O5" s="2">
        <v>15695</v>
      </c>
      <c r="P5" s="2">
        <v>8433</v>
      </c>
      <c r="Q5" s="2">
        <v>5400</v>
      </c>
      <c r="R5" s="2">
        <v>20061</v>
      </c>
      <c r="S5" s="2">
        <v>106</v>
      </c>
      <c r="T5" s="2">
        <v>2702</v>
      </c>
      <c r="U5" s="2">
        <v>52951</v>
      </c>
      <c r="V5" s="2">
        <v>10580</v>
      </c>
      <c r="W5" s="6"/>
      <c r="X5" s="6">
        <f>100*H5/$C5</f>
        <v>24.073885683558835</v>
      </c>
      <c r="Y5" s="6">
        <f t="shared" ref="Y5:AL20" si="0">100*I5/$C5</f>
        <v>20.762787813609656</v>
      </c>
      <c r="Z5" s="6">
        <f t="shared" si="0"/>
        <v>3.3110978699491831</v>
      </c>
      <c r="AA5" s="6">
        <f t="shared" si="0"/>
        <v>1.5177278166131369</v>
      </c>
      <c r="AB5" s="6">
        <f t="shared" si="0"/>
        <v>0.66028184297596726</v>
      </c>
      <c r="AC5" s="6">
        <f t="shared" si="0"/>
        <v>0</v>
      </c>
      <c r="AD5" s="6">
        <f t="shared" si="0"/>
        <v>24.022535811691299</v>
      </c>
      <c r="AE5" s="6">
        <f t="shared" si="0"/>
        <v>7.6031720656697042</v>
      </c>
      <c r="AF5" s="6">
        <f t="shared" si="0"/>
        <v>4.0852214099899724</v>
      </c>
      <c r="AG5" s="6">
        <f t="shared" si="0"/>
        <v>2.6159368687235682</v>
      </c>
      <c r="AH5" s="6">
        <f t="shared" si="0"/>
        <v>9.7182054673080565</v>
      </c>
      <c r="AI5" s="6">
        <f t="shared" si="0"/>
        <v>5.1349871867536707E-2</v>
      </c>
      <c r="AJ5" s="6">
        <f t="shared" si="0"/>
        <v>1.3089372998687188</v>
      </c>
      <c r="AK5" s="6">
        <f t="shared" si="0"/>
        <v>25.651198728848456</v>
      </c>
      <c r="AL5" s="6">
        <f t="shared" si="0"/>
        <v>5.125298531684324</v>
      </c>
    </row>
    <row r="6" spans="1:38" x14ac:dyDescent="0.25">
      <c r="A6" s="4">
        <f t="shared" ref="A6:A69" si="1">YEAR(B6)</f>
        <v>2009</v>
      </c>
      <c r="B6" s="4">
        <v>39814</v>
      </c>
      <c r="C6" s="2">
        <v>198179</v>
      </c>
      <c r="D6" s="2">
        <v>205878</v>
      </c>
      <c r="E6" s="8">
        <v>4.4105059999999998</v>
      </c>
      <c r="F6" s="2">
        <v>54.70612021032391</v>
      </c>
      <c r="G6" s="2">
        <v>2203.0833333333335</v>
      </c>
      <c r="H6" s="2">
        <v>48270</v>
      </c>
      <c r="I6" s="2">
        <v>40771</v>
      </c>
      <c r="J6" s="2">
        <v>7499</v>
      </c>
      <c r="K6" s="2">
        <v>3359</v>
      </c>
      <c r="L6" s="2">
        <v>1373</v>
      </c>
      <c r="M6" s="2">
        <v>187</v>
      </c>
      <c r="N6" s="2">
        <v>51299</v>
      </c>
      <c r="O6" s="2">
        <v>16294</v>
      </c>
      <c r="P6" s="2">
        <v>8580</v>
      </c>
      <c r="Q6" s="2">
        <v>5468</v>
      </c>
      <c r="R6" s="2">
        <v>20957</v>
      </c>
      <c r="S6" s="2">
        <v>-3029</v>
      </c>
      <c r="T6" s="2">
        <v>2687</v>
      </c>
      <c r="U6" s="2">
        <v>53923</v>
      </c>
      <c r="V6" s="2">
        <v>14492</v>
      </c>
      <c r="W6" s="6">
        <f>100*T6/U5</f>
        <v>5.0745028422503822</v>
      </c>
      <c r="X6" s="6">
        <f t="shared" ref="X6:AL36" si="2">100*H6/$C6</f>
        <v>24.356768376064064</v>
      </c>
      <c r="Y6" s="6">
        <f t="shared" si="0"/>
        <v>20.572815484990841</v>
      </c>
      <c r="Z6" s="6">
        <f t="shared" si="0"/>
        <v>3.7839528910732216</v>
      </c>
      <c r="AA6" s="6">
        <f t="shared" si="0"/>
        <v>1.6949323591298775</v>
      </c>
      <c r="AB6" s="6">
        <f t="shared" si="0"/>
        <v>0.69280801699473704</v>
      </c>
      <c r="AC6" s="6">
        <f t="shared" si="0"/>
        <v>9.4359139969421579E-2</v>
      </c>
      <c r="AD6" s="6">
        <f t="shared" si="0"/>
        <v>25.885184605836137</v>
      </c>
      <c r="AE6" s="6">
        <f t="shared" si="0"/>
        <v>8.2218600356243599</v>
      </c>
      <c r="AF6" s="6">
        <f t="shared" si="0"/>
        <v>4.3294193633028728</v>
      </c>
      <c r="AG6" s="6">
        <f t="shared" si="0"/>
        <v>2.7591218040256535</v>
      </c>
      <c r="AH6" s="6">
        <f t="shared" si="0"/>
        <v>10.574783402883252</v>
      </c>
      <c r="AI6" s="6">
        <f t="shared" si="0"/>
        <v>-1.5284162297720747</v>
      </c>
      <c r="AJ6" s="6">
        <f t="shared" si="0"/>
        <v>1.3558449684376246</v>
      </c>
      <c r="AK6" s="6">
        <f t="shared" si="0"/>
        <v>27.209240131396363</v>
      </c>
      <c r="AL6" s="6">
        <f t="shared" si="0"/>
        <v>7.3125810504644795</v>
      </c>
    </row>
    <row r="7" spans="1:38" x14ac:dyDescent="0.25">
      <c r="A7" s="4">
        <f t="shared" si="1"/>
        <v>2010</v>
      </c>
      <c r="B7" s="4">
        <v>40179</v>
      </c>
      <c r="C7" s="2">
        <v>206990</v>
      </c>
      <c r="D7" s="2">
        <v>211749</v>
      </c>
      <c r="E7" s="8">
        <v>4.4655459999999998</v>
      </c>
      <c r="F7" s="2">
        <v>55.290859820354882</v>
      </c>
      <c r="G7" s="2">
        <v>2223.2583333333332</v>
      </c>
      <c r="H7" s="2">
        <v>52574</v>
      </c>
      <c r="I7" s="2">
        <v>42473</v>
      </c>
      <c r="J7" s="2">
        <v>10101</v>
      </c>
      <c r="K7" s="2">
        <v>3675</v>
      </c>
      <c r="L7" s="2">
        <v>1455</v>
      </c>
      <c r="M7" s="2">
        <v>62</v>
      </c>
      <c r="N7" s="2">
        <v>53010</v>
      </c>
      <c r="O7" s="2">
        <v>16843</v>
      </c>
      <c r="P7" s="2">
        <v>8592</v>
      </c>
      <c r="Q7" s="2">
        <v>5664</v>
      </c>
      <c r="R7" s="2">
        <v>21911</v>
      </c>
      <c r="S7" s="2">
        <v>-436</v>
      </c>
      <c r="T7" s="2">
        <v>2704</v>
      </c>
      <c r="U7" s="2">
        <v>57199</v>
      </c>
      <c r="V7" s="2">
        <v>17410</v>
      </c>
      <c r="W7" s="6">
        <f t="shared" ref="W7:W70" si="3">100*T7/U6</f>
        <v>5.0145577953748868</v>
      </c>
      <c r="X7" s="6">
        <f t="shared" si="2"/>
        <v>25.39929465191555</v>
      </c>
      <c r="Y7" s="6">
        <f t="shared" si="0"/>
        <v>20.519348760809702</v>
      </c>
      <c r="Z7" s="6">
        <f t="shared" si="0"/>
        <v>4.8799458911058506</v>
      </c>
      <c r="AA7" s="6">
        <f t="shared" si="0"/>
        <v>1.7754480892796753</v>
      </c>
      <c r="AB7" s="6">
        <f t="shared" si="0"/>
        <v>0.7029325088168511</v>
      </c>
      <c r="AC7" s="6">
        <f t="shared" si="0"/>
        <v>2.9953137832745544E-2</v>
      </c>
      <c r="AD7" s="6">
        <f t="shared" si="0"/>
        <v>25.609932846997438</v>
      </c>
      <c r="AE7" s="6">
        <f t="shared" si="0"/>
        <v>8.1371080728537617</v>
      </c>
      <c r="AF7" s="6">
        <f t="shared" si="0"/>
        <v>4.1509251654669308</v>
      </c>
      <c r="AG7" s="6">
        <f t="shared" si="0"/>
        <v>2.7363640755592056</v>
      </c>
      <c r="AH7" s="6">
        <f t="shared" si="0"/>
        <v>10.585535533117541</v>
      </c>
      <c r="AI7" s="6">
        <f t="shared" si="0"/>
        <v>-0.21063819508188802</v>
      </c>
      <c r="AJ7" s="6">
        <f t="shared" si="0"/>
        <v>1.3063433016087733</v>
      </c>
      <c r="AK7" s="6">
        <f t="shared" si="0"/>
        <v>27.6337021112131</v>
      </c>
      <c r="AL7" s="6">
        <f t="shared" si="0"/>
        <v>8.4110343494854831</v>
      </c>
    </row>
    <row r="8" spans="1:38" x14ac:dyDescent="0.25">
      <c r="A8" s="4">
        <f t="shared" si="1"/>
        <v>2011</v>
      </c>
      <c r="B8" s="4">
        <v>40544</v>
      </c>
      <c r="C8" s="2">
        <v>218771</v>
      </c>
      <c r="D8" s="2">
        <v>218203</v>
      </c>
      <c r="E8" s="8">
        <v>4.5021040000000001</v>
      </c>
      <c r="F8" s="2">
        <v>57.371513959237369</v>
      </c>
      <c r="G8" s="2">
        <v>2235.3916666666664</v>
      </c>
      <c r="H8" s="2">
        <v>53040</v>
      </c>
      <c r="I8" s="2">
        <v>44793</v>
      </c>
      <c r="J8" s="2">
        <v>8247</v>
      </c>
      <c r="K8" s="2">
        <v>3808</v>
      </c>
      <c r="L8" s="2">
        <v>1472</v>
      </c>
      <c r="M8" s="2">
        <v>0</v>
      </c>
      <c r="N8" s="2">
        <v>53126</v>
      </c>
      <c r="O8" s="2">
        <v>17847</v>
      </c>
      <c r="P8" s="2">
        <v>8742</v>
      </c>
      <c r="Q8" s="2">
        <v>6176</v>
      </c>
      <c r="R8" s="2">
        <v>20361</v>
      </c>
      <c r="S8" s="2">
        <v>-86</v>
      </c>
      <c r="T8" s="2">
        <v>2910</v>
      </c>
      <c r="U8" s="2">
        <v>63877</v>
      </c>
      <c r="V8" s="2">
        <v>25005</v>
      </c>
      <c r="W8" s="6">
        <f t="shared" si="3"/>
        <v>5.0875015297470236</v>
      </c>
      <c r="X8" s="6">
        <f t="shared" si="2"/>
        <v>24.244529668009015</v>
      </c>
      <c r="Y8" s="6">
        <f t="shared" si="0"/>
        <v>20.474834415896073</v>
      </c>
      <c r="Z8" s="6">
        <f t="shared" si="0"/>
        <v>3.7696952521129399</v>
      </c>
      <c r="AA8" s="6">
        <f t="shared" si="0"/>
        <v>1.7406328992416729</v>
      </c>
      <c r="AB8" s="6">
        <f t="shared" si="0"/>
        <v>0.67284969214383994</v>
      </c>
      <c r="AC8" s="6">
        <f t="shared" si="0"/>
        <v>0</v>
      </c>
      <c r="AD8" s="6">
        <f t="shared" si="0"/>
        <v>24.283840179914158</v>
      </c>
      <c r="AE8" s="6">
        <f t="shared" si="0"/>
        <v>8.1578454182684172</v>
      </c>
      <c r="AF8" s="6">
        <f t="shared" si="0"/>
        <v>3.9959592450553316</v>
      </c>
      <c r="AG8" s="6">
        <f t="shared" si="0"/>
        <v>2.8230432735600242</v>
      </c>
      <c r="AH8" s="6">
        <f t="shared" si="0"/>
        <v>9.3069922430303826</v>
      </c>
      <c r="AI8" s="6">
        <f t="shared" si="0"/>
        <v>-3.9310511905142821E-2</v>
      </c>
      <c r="AJ8" s="6">
        <f t="shared" si="0"/>
        <v>1.3301580191158791</v>
      </c>
      <c r="AK8" s="6">
        <f t="shared" si="0"/>
        <v>29.198111267032651</v>
      </c>
      <c r="AL8" s="6">
        <f t="shared" si="0"/>
        <v>11.429759885908096</v>
      </c>
    </row>
    <row r="9" spans="1:38" x14ac:dyDescent="0.25">
      <c r="A9" s="4">
        <f t="shared" si="1"/>
        <v>2012</v>
      </c>
      <c r="B9" s="4">
        <v>40909</v>
      </c>
      <c r="C9" s="2">
        <v>223328</v>
      </c>
      <c r="D9" s="2">
        <v>223329</v>
      </c>
      <c r="E9" s="8">
        <v>4.5667689999999999</v>
      </c>
      <c r="F9" s="2">
        <v>56.532093206388517</v>
      </c>
      <c r="G9" s="2">
        <v>2296.7083333333335</v>
      </c>
      <c r="H9" s="2">
        <v>55193</v>
      </c>
      <c r="I9" s="2">
        <v>46742</v>
      </c>
      <c r="J9" s="2">
        <v>8451</v>
      </c>
      <c r="K9" s="2">
        <v>4042</v>
      </c>
      <c r="L9" s="2">
        <v>1517</v>
      </c>
      <c r="M9" s="2">
        <v>0</v>
      </c>
      <c r="N9" s="2">
        <v>57227</v>
      </c>
      <c r="O9" s="2">
        <v>18380</v>
      </c>
      <c r="P9" s="2">
        <v>9070</v>
      </c>
      <c r="Q9" s="2">
        <v>6373</v>
      </c>
      <c r="R9" s="2">
        <v>23404</v>
      </c>
      <c r="S9" s="2">
        <v>-2034</v>
      </c>
      <c r="T9" s="2">
        <v>2875</v>
      </c>
      <c r="U9" s="2">
        <v>71010</v>
      </c>
      <c r="V9" s="2">
        <v>25524</v>
      </c>
      <c r="W9" s="6">
        <f t="shared" si="3"/>
        <v>4.5008375471609501</v>
      </c>
      <c r="X9" s="6">
        <f t="shared" si="2"/>
        <v>24.713873764149593</v>
      </c>
      <c r="Y9" s="6">
        <f t="shared" si="0"/>
        <v>20.929753546353346</v>
      </c>
      <c r="Z9" s="6">
        <f t="shared" si="0"/>
        <v>3.7841202177962461</v>
      </c>
      <c r="AA9" s="6">
        <f t="shared" si="0"/>
        <v>1.8098939676171371</v>
      </c>
      <c r="AB9" s="6">
        <f t="shared" si="0"/>
        <v>0.67926995271528867</v>
      </c>
      <c r="AC9" s="6">
        <f t="shared" si="0"/>
        <v>0</v>
      </c>
      <c r="AD9" s="6">
        <f t="shared" si="0"/>
        <v>25.624641782490329</v>
      </c>
      <c r="AE9" s="6">
        <f t="shared" si="0"/>
        <v>8.2300472847112776</v>
      </c>
      <c r="AF9" s="6">
        <f t="shared" si="0"/>
        <v>4.0612910159048576</v>
      </c>
      <c r="AG9" s="6">
        <f t="shared" si="0"/>
        <v>2.8536502364235563</v>
      </c>
      <c r="AH9" s="6">
        <f t="shared" si="0"/>
        <v>10.479653245450638</v>
      </c>
      <c r="AI9" s="6">
        <f t="shared" si="0"/>
        <v>-0.91076801834073651</v>
      </c>
      <c r="AJ9" s="6">
        <f t="shared" si="0"/>
        <v>1.2873441753832928</v>
      </c>
      <c r="AK9" s="6">
        <f t="shared" si="0"/>
        <v>31.796281702249605</v>
      </c>
      <c r="AL9" s="6">
        <f t="shared" si="0"/>
        <v>11.4289296460811</v>
      </c>
    </row>
    <row r="10" spans="1:38" x14ac:dyDescent="0.25">
      <c r="A10" s="4">
        <f t="shared" si="1"/>
        <v>2013</v>
      </c>
      <c r="B10" s="4">
        <v>41275</v>
      </c>
      <c r="C10" s="2">
        <v>230981</v>
      </c>
      <c r="D10" s="2">
        <v>228310</v>
      </c>
      <c r="E10" s="8">
        <v>4.630077</v>
      </c>
      <c r="F10" s="2">
        <v>57.082486597579525</v>
      </c>
      <c r="G10" s="2">
        <v>2320.4749999999999</v>
      </c>
      <c r="H10" s="2">
        <v>57046</v>
      </c>
      <c r="I10" s="2">
        <v>48783</v>
      </c>
      <c r="J10" s="2">
        <v>8263</v>
      </c>
      <c r="K10" s="2">
        <v>4100</v>
      </c>
      <c r="L10" s="2">
        <v>1521</v>
      </c>
      <c r="M10" s="2">
        <v>0</v>
      </c>
      <c r="N10" s="2">
        <v>56240</v>
      </c>
      <c r="O10" s="2">
        <v>18998</v>
      </c>
      <c r="P10" s="2">
        <v>8967</v>
      </c>
      <c r="Q10" s="2">
        <v>6061</v>
      </c>
      <c r="R10" s="2">
        <v>22214</v>
      </c>
      <c r="S10" s="2">
        <v>806</v>
      </c>
      <c r="T10" s="2">
        <v>2926</v>
      </c>
      <c r="U10" s="2">
        <v>72157</v>
      </c>
      <c r="V10" s="2">
        <v>21971</v>
      </c>
      <c r="W10" s="6">
        <f t="shared" si="3"/>
        <v>4.1205464019152229</v>
      </c>
      <c r="X10" s="6">
        <f t="shared" si="2"/>
        <v>24.697269472380846</v>
      </c>
      <c r="Y10" s="6">
        <f t="shared" si="0"/>
        <v>21.119918954372871</v>
      </c>
      <c r="Z10" s="6">
        <f t="shared" si="0"/>
        <v>3.5773505180079748</v>
      </c>
      <c r="AA10" s="6">
        <f t="shared" si="0"/>
        <v>1.7750377736696958</v>
      </c>
      <c r="AB10" s="6">
        <f t="shared" si="0"/>
        <v>0.65849572042722126</v>
      </c>
      <c r="AC10" s="6">
        <f t="shared" si="0"/>
        <v>0</v>
      </c>
      <c r="AD10" s="6">
        <f t="shared" si="0"/>
        <v>24.348323022239924</v>
      </c>
      <c r="AE10" s="6">
        <f t="shared" si="0"/>
        <v>8.2249189327260677</v>
      </c>
      <c r="AF10" s="6">
        <f t="shared" si="0"/>
        <v>3.882137491828332</v>
      </c>
      <c r="AG10" s="6">
        <f t="shared" si="0"/>
        <v>2.6240253527346407</v>
      </c>
      <c r="AH10" s="6">
        <f t="shared" si="0"/>
        <v>9.6172412449508826</v>
      </c>
      <c r="AI10" s="6">
        <f t="shared" si="0"/>
        <v>0.34894645014092068</v>
      </c>
      <c r="AJ10" s="6">
        <f t="shared" si="0"/>
        <v>1.2667708599408609</v>
      </c>
      <c r="AK10" s="6">
        <f t="shared" si="0"/>
        <v>31.239366008459569</v>
      </c>
      <c r="AL10" s="6">
        <f t="shared" si="0"/>
        <v>9.5120377866577766</v>
      </c>
    </row>
    <row r="11" spans="1:38" x14ac:dyDescent="0.25">
      <c r="A11" s="4">
        <f t="shared" si="1"/>
        <v>2014</v>
      </c>
      <c r="B11" s="4">
        <v>41640</v>
      </c>
      <c r="C11" s="2">
        <v>243872</v>
      </c>
      <c r="D11" s="2">
        <v>236696</v>
      </c>
      <c r="E11" s="8">
        <v>4.707103</v>
      </c>
      <c r="F11" s="2">
        <v>59.106724125308276</v>
      </c>
      <c r="G11" s="2">
        <v>2348.9833333333336</v>
      </c>
      <c r="H11" s="2">
        <v>60861</v>
      </c>
      <c r="I11" s="2">
        <v>52523</v>
      </c>
      <c r="J11" s="2">
        <v>8338</v>
      </c>
      <c r="K11" s="2">
        <v>4241</v>
      </c>
      <c r="L11" s="2">
        <v>1569</v>
      </c>
      <c r="M11" s="2">
        <v>0</v>
      </c>
      <c r="N11" s="2">
        <v>57619</v>
      </c>
      <c r="O11" s="2">
        <v>19416</v>
      </c>
      <c r="P11" s="2">
        <v>9189</v>
      </c>
      <c r="Q11" s="2">
        <v>5983</v>
      </c>
      <c r="R11" s="2">
        <v>23031</v>
      </c>
      <c r="S11" s="2">
        <v>3242</v>
      </c>
      <c r="T11" s="2">
        <v>2907</v>
      </c>
      <c r="U11" s="2">
        <v>79298</v>
      </c>
      <c r="V11" s="2">
        <v>24764</v>
      </c>
      <c r="W11" s="6">
        <f t="shared" si="3"/>
        <v>4.0287151627700712</v>
      </c>
      <c r="X11" s="6">
        <f t="shared" si="2"/>
        <v>24.956124524340638</v>
      </c>
      <c r="Y11" s="6">
        <f t="shared" si="0"/>
        <v>21.537117832305473</v>
      </c>
      <c r="Z11" s="6">
        <f t="shared" si="0"/>
        <v>3.4190066920351661</v>
      </c>
      <c r="AA11" s="6">
        <f t="shared" si="0"/>
        <v>1.7390270305734155</v>
      </c>
      <c r="AB11" s="6">
        <f t="shared" si="0"/>
        <v>0.64337029261251799</v>
      </c>
      <c r="AC11" s="6">
        <f t="shared" si="0"/>
        <v>0</v>
      </c>
      <c r="AD11" s="6">
        <f t="shared" si="0"/>
        <v>23.626738616979399</v>
      </c>
      <c r="AE11" s="6">
        <f t="shared" si="0"/>
        <v>7.9615536018895154</v>
      </c>
      <c r="AF11" s="6">
        <f t="shared" si="0"/>
        <v>3.7679602414381317</v>
      </c>
      <c r="AG11" s="6">
        <f t="shared" si="0"/>
        <v>2.4533361763548092</v>
      </c>
      <c r="AH11" s="6">
        <f t="shared" si="0"/>
        <v>9.443888597296942</v>
      </c>
      <c r="AI11" s="6">
        <f t="shared" si="0"/>
        <v>1.3293859073612386</v>
      </c>
      <c r="AJ11" s="6">
        <f t="shared" si="0"/>
        <v>1.1920187639417399</v>
      </c>
      <c r="AK11" s="6">
        <f t="shared" si="0"/>
        <v>32.516238026505711</v>
      </c>
      <c r="AL11" s="6">
        <f t="shared" si="0"/>
        <v>10.154507282508858</v>
      </c>
    </row>
    <row r="12" spans="1:38" x14ac:dyDescent="0.25">
      <c r="A12" s="4">
        <f t="shared" si="1"/>
        <v>2015</v>
      </c>
      <c r="B12" s="4">
        <v>42005</v>
      </c>
      <c r="C12" s="2">
        <v>250784</v>
      </c>
      <c r="D12" s="2">
        <v>241509</v>
      </c>
      <c r="E12" s="8">
        <v>4.7763879999999999</v>
      </c>
      <c r="F12" s="2">
        <v>58.030111434365111</v>
      </c>
      <c r="G12" s="2">
        <v>2390</v>
      </c>
      <c r="H12" s="2">
        <v>63024</v>
      </c>
      <c r="I12" s="2">
        <v>54511</v>
      </c>
      <c r="J12" s="2">
        <v>8513</v>
      </c>
      <c r="K12" s="2">
        <v>4457</v>
      </c>
      <c r="L12" s="2">
        <v>1631</v>
      </c>
      <c r="M12" s="2">
        <v>0</v>
      </c>
      <c r="N12" s="2">
        <v>59425</v>
      </c>
      <c r="O12" s="2">
        <v>20463</v>
      </c>
      <c r="P12" s="2">
        <v>9596</v>
      </c>
      <c r="Q12" s="2">
        <v>6149</v>
      </c>
      <c r="R12" s="2">
        <v>23217</v>
      </c>
      <c r="S12" s="2">
        <v>3599</v>
      </c>
      <c r="T12" s="2">
        <v>3109</v>
      </c>
      <c r="U12" s="2">
        <v>79231</v>
      </c>
      <c r="V12" s="2">
        <v>20451</v>
      </c>
      <c r="W12" s="6">
        <f t="shared" si="3"/>
        <v>3.9206537365381222</v>
      </c>
      <c r="X12" s="6">
        <f t="shared" si="2"/>
        <v>25.130789843052188</v>
      </c>
      <c r="Y12" s="6">
        <f t="shared" si="0"/>
        <v>21.736235166517801</v>
      </c>
      <c r="Z12" s="6">
        <f t="shared" si="0"/>
        <v>3.3945546765343884</v>
      </c>
      <c r="AA12" s="6">
        <f t="shared" si="0"/>
        <v>1.7772266173280593</v>
      </c>
      <c r="AB12" s="6">
        <f t="shared" si="0"/>
        <v>0.65036046956743654</v>
      </c>
      <c r="AC12" s="6">
        <f t="shared" si="0"/>
        <v>0</v>
      </c>
      <c r="AD12" s="6">
        <f t="shared" si="0"/>
        <v>23.695690315171621</v>
      </c>
      <c r="AE12" s="6">
        <f t="shared" si="0"/>
        <v>8.1596114584662498</v>
      </c>
      <c r="AF12" s="6">
        <f t="shared" si="0"/>
        <v>3.8264004083195102</v>
      </c>
      <c r="AG12" s="6">
        <f t="shared" si="0"/>
        <v>2.4519108077070308</v>
      </c>
      <c r="AH12" s="6">
        <f t="shared" si="0"/>
        <v>9.2577676406788321</v>
      </c>
      <c r="AI12" s="6">
        <f t="shared" si="0"/>
        <v>1.4350995278805665</v>
      </c>
      <c r="AJ12" s="6">
        <f t="shared" si="0"/>
        <v>1.2397122623452852</v>
      </c>
      <c r="AK12" s="6">
        <f t="shared" si="0"/>
        <v>31.593323338011995</v>
      </c>
      <c r="AL12" s="6">
        <f t="shared" si="0"/>
        <v>8.1548264642082433</v>
      </c>
    </row>
    <row r="13" spans="1:38" x14ac:dyDescent="0.25">
      <c r="A13" s="4">
        <f t="shared" si="1"/>
        <v>2016</v>
      </c>
      <c r="B13" s="4">
        <v>42370</v>
      </c>
      <c r="C13" s="2">
        <v>263912</v>
      </c>
      <c r="D13" s="2">
        <v>248262</v>
      </c>
      <c r="E13" s="8">
        <v>4.8592500000000003</v>
      </c>
      <c r="F13" s="2">
        <v>58.122750732091824</v>
      </c>
      <c r="G13" s="2">
        <v>2468.166666666667</v>
      </c>
      <c r="H13" s="2">
        <v>67875</v>
      </c>
      <c r="I13" s="2">
        <v>58417</v>
      </c>
      <c r="J13" s="2">
        <v>9458</v>
      </c>
      <c r="K13" s="2">
        <v>4732</v>
      </c>
      <c r="L13" s="2">
        <v>1679</v>
      </c>
      <c r="M13" s="2">
        <v>0</v>
      </c>
      <c r="N13" s="2">
        <v>62013</v>
      </c>
      <c r="O13" s="2">
        <v>21235</v>
      </c>
      <c r="P13" s="2">
        <v>9823</v>
      </c>
      <c r="Q13" s="2">
        <v>6328</v>
      </c>
      <c r="R13" s="2">
        <v>24627</v>
      </c>
      <c r="S13" s="2">
        <v>5862</v>
      </c>
      <c r="T13" s="2">
        <v>3041</v>
      </c>
      <c r="U13" s="2">
        <v>78339</v>
      </c>
      <c r="V13" s="2">
        <v>14267</v>
      </c>
      <c r="W13" s="6">
        <f t="shared" si="3"/>
        <v>3.8381441607451627</v>
      </c>
      <c r="X13" s="6">
        <f t="shared" si="2"/>
        <v>25.718800206129316</v>
      </c>
      <c r="Y13" s="6">
        <f t="shared" si="0"/>
        <v>22.135029858437662</v>
      </c>
      <c r="Z13" s="6">
        <f t="shared" si="0"/>
        <v>3.5837703476916549</v>
      </c>
      <c r="AA13" s="6">
        <f t="shared" si="0"/>
        <v>1.7930219163963745</v>
      </c>
      <c r="AB13" s="6">
        <f t="shared" si="0"/>
        <v>0.63619691412288948</v>
      </c>
      <c r="AC13" s="6">
        <f t="shared" si="0"/>
        <v>0</v>
      </c>
      <c r="AD13" s="6">
        <f t="shared" si="0"/>
        <v>23.497605262360182</v>
      </c>
      <c r="AE13" s="6">
        <f t="shared" si="0"/>
        <v>8.0462426869562584</v>
      </c>
      <c r="AF13" s="6">
        <f t="shared" si="0"/>
        <v>3.7220740246748916</v>
      </c>
      <c r="AG13" s="6">
        <f t="shared" si="0"/>
        <v>2.3977689532874593</v>
      </c>
      <c r="AH13" s="6">
        <f t="shared" si="0"/>
        <v>9.3315195974415719</v>
      </c>
      <c r="AI13" s="6">
        <f t="shared" si="0"/>
        <v>2.221194943769135</v>
      </c>
      <c r="AJ13" s="6">
        <f t="shared" si="0"/>
        <v>1.1522780320712964</v>
      </c>
      <c r="AK13" s="6">
        <f t="shared" si="0"/>
        <v>29.683758222437781</v>
      </c>
      <c r="AL13" s="6">
        <f t="shared" si="0"/>
        <v>5.4059686562187395</v>
      </c>
    </row>
    <row r="14" spans="1:38" x14ac:dyDescent="0.25">
      <c r="A14" s="4">
        <f t="shared" si="1"/>
        <v>2017</v>
      </c>
      <c r="B14" s="4">
        <v>42736</v>
      </c>
      <c r="C14" s="2">
        <v>282283</v>
      </c>
      <c r="D14" s="2">
        <v>257724</v>
      </c>
      <c r="E14" s="8">
        <v>4.9293839999999998</v>
      </c>
      <c r="F14" s="2">
        <v>58.711653216008649</v>
      </c>
      <c r="G14" s="2">
        <v>2560.6166666666668</v>
      </c>
      <c r="H14" s="2">
        <v>71514</v>
      </c>
      <c r="I14" s="2">
        <v>61184</v>
      </c>
      <c r="J14" s="2">
        <v>10330</v>
      </c>
      <c r="K14" s="2">
        <v>4909</v>
      </c>
      <c r="L14" s="2">
        <v>1737</v>
      </c>
      <c r="M14" s="2">
        <v>0</v>
      </c>
      <c r="N14" s="2">
        <v>65021</v>
      </c>
      <c r="O14" s="2">
        <v>21494</v>
      </c>
      <c r="P14" s="2">
        <v>10448</v>
      </c>
      <c r="Q14" s="2">
        <v>6873</v>
      </c>
      <c r="R14" s="2">
        <v>26206</v>
      </c>
      <c r="S14" s="2">
        <v>6493</v>
      </c>
      <c r="T14" s="2">
        <v>3057</v>
      </c>
      <c r="U14" s="2">
        <v>77548</v>
      </c>
      <c r="V14" s="2">
        <v>11297</v>
      </c>
      <c r="W14" s="6">
        <f t="shared" si="3"/>
        <v>3.9022708995519473</v>
      </c>
      <c r="X14" s="6">
        <f t="shared" si="2"/>
        <v>25.334150480191862</v>
      </c>
      <c r="Y14" s="6">
        <f t="shared" si="0"/>
        <v>21.674702337724906</v>
      </c>
      <c r="Z14" s="6">
        <f t="shared" si="0"/>
        <v>3.6594481424669567</v>
      </c>
      <c r="AA14" s="6">
        <f t="shared" si="0"/>
        <v>1.7390349401132905</v>
      </c>
      <c r="AB14" s="6">
        <f t="shared" si="0"/>
        <v>0.61533992482721245</v>
      </c>
      <c r="AC14" s="6">
        <f t="shared" si="0"/>
        <v>0</v>
      </c>
      <c r="AD14" s="6">
        <f t="shared" si="0"/>
        <v>23.033976541272413</v>
      </c>
      <c r="AE14" s="6">
        <f t="shared" si="0"/>
        <v>7.6143444699114013</v>
      </c>
      <c r="AF14" s="6">
        <f t="shared" si="0"/>
        <v>3.7012501638426687</v>
      </c>
      <c r="AG14" s="6">
        <f t="shared" si="0"/>
        <v>2.4347906179259819</v>
      </c>
      <c r="AH14" s="6">
        <f t="shared" si="0"/>
        <v>9.2835912895923602</v>
      </c>
      <c r="AI14" s="6">
        <f t="shared" si="0"/>
        <v>2.3001739389194533</v>
      </c>
      <c r="AJ14" s="6">
        <f t="shared" si="0"/>
        <v>1.0829557571656812</v>
      </c>
      <c r="AK14" s="6">
        <f t="shared" si="0"/>
        <v>27.47172164104817</v>
      </c>
      <c r="AL14" s="6">
        <f t="shared" si="0"/>
        <v>4.0020121650967289</v>
      </c>
    </row>
    <row r="15" spans="1:38" x14ac:dyDescent="0.25">
      <c r="A15" s="4">
        <f t="shared" si="1"/>
        <v>2018</v>
      </c>
      <c r="B15" s="4">
        <v>43101</v>
      </c>
      <c r="C15" s="2">
        <v>297392</v>
      </c>
      <c r="D15" s="2">
        <v>266882</v>
      </c>
      <c r="E15" s="8">
        <v>5.0104759999999997</v>
      </c>
      <c r="F15" s="2">
        <v>59.604003543543413</v>
      </c>
      <c r="G15" s="2">
        <v>2607.1166666666668</v>
      </c>
      <c r="H15" s="2">
        <v>75593</v>
      </c>
      <c r="I15" s="2">
        <v>64232</v>
      </c>
      <c r="J15" s="2">
        <v>11361</v>
      </c>
      <c r="K15" s="2">
        <v>5160</v>
      </c>
      <c r="L15" s="2">
        <v>1810</v>
      </c>
      <c r="M15" s="2">
        <v>0</v>
      </c>
      <c r="N15" s="2">
        <v>70290</v>
      </c>
      <c r="O15" s="2">
        <v>22887</v>
      </c>
      <c r="P15" s="2">
        <v>11062</v>
      </c>
      <c r="Q15" s="2">
        <v>8129</v>
      </c>
      <c r="R15" s="2">
        <v>28212</v>
      </c>
      <c r="S15" s="2">
        <v>5303</v>
      </c>
      <c r="T15" s="2">
        <v>3131</v>
      </c>
      <c r="U15" s="2">
        <v>80192</v>
      </c>
      <c r="V15" s="2">
        <v>11108</v>
      </c>
      <c r="W15" s="6">
        <f t="shared" si="3"/>
        <v>4.0374993552380465</v>
      </c>
      <c r="X15" s="6">
        <f t="shared" si="2"/>
        <v>25.41863937160381</v>
      </c>
      <c r="Y15" s="6">
        <f t="shared" si="0"/>
        <v>21.598429009522786</v>
      </c>
      <c r="Z15" s="6">
        <f t="shared" si="0"/>
        <v>3.8202103620810242</v>
      </c>
      <c r="AA15" s="6">
        <f t="shared" si="0"/>
        <v>1.735083660623016</v>
      </c>
      <c r="AB15" s="6">
        <f t="shared" si="0"/>
        <v>0.60862430731156181</v>
      </c>
      <c r="AC15" s="6">
        <f t="shared" si="0"/>
        <v>0</v>
      </c>
      <c r="AD15" s="6">
        <f t="shared" si="0"/>
        <v>23.635471028137946</v>
      </c>
      <c r="AE15" s="6">
        <f t="shared" si="0"/>
        <v>7.6959030505191803</v>
      </c>
      <c r="AF15" s="6">
        <f t="shared" si="0"/>
        <v>3.7196696615914351</v>
      </c>
      <c r="AG15" s="6">
        <f t="shared" si="0"/>
        <v>2.7334292785280034</v>
      </c>
      <c r="AH15" s="6">
        <f t="shared" si="0"/>
        <v>9.4864690374993277</v>
      </c>
      <c r="AI15" s="6">
        <f t="shared" si="0"/>
        <v>1.7831683434658632</v>
      </c>
      <c r="AJ15" s="6">
        <f t="shared" si="0"/>
        <v>1.052819174691989</v>
      </c>
      <c r="AK15" s="6">
        <f t="shared" si="0"/>
        <v>26.96508312261258</v>
      </c>
      <c r="AL15" s="6">
        <f t="shared" si="0"/>
        <v>3.7351374616667563</v>
      </c>
    </row>
    <row r="16" spans="1:38" x14ac:dyDescent="0.25">
      <c r="A16" s="4">
        <f t="shared" si="1"/>
        <v>2019</v>
      </c>
      <c r="B16" s="4">
        <v>43466</v>
      </c>
      <c r="C16" s="2">
        <v>308993</v>
      </c>
      <c r="D16" s="2">
        <v>273941</v>
      </c>
      <c r="E16" s="8">
        <v>5.0947959999999997</v>
      </c>
      <c r="F16" s="2">
        <v>60.085854580578051</v>
      </c>
      <c r="G16" s="2">
        <v>2676.1166666666668</v>
      </c>
      <c r="H16" s="2">
        <v>80050</v>
      </c>
      <c r="I16" s="2">
        <v>67312</v>
      </c>
      <c r="J16" s="2">
        <v>12738</v>
      </c>
      <c r="K16" s="2">
        <v>5473</v>
      </c>
      <c r="L16" s="2">
        <v>1886</v>
      </c>
      <c r="M16" s="2">
        <v>0</v>
      </c>
      <c r="N16" s="2">
        <v>74403</v>
      </c>
      <c r="O16" s="2">
        <v>24324</v>
      </c>
      <c r="P16" s="2">
        <v>11571</v>
      </c>
      <c r="Q16" s="2">
        <v>9021</v>
      </c>
      <c r="R16" s="2">
        <v>29487</v>
      </c>
      <c r="S16" s="2">
        <v>5647</v>
      </c>
      <c r="T16" s="2">
        <v>3163</v>
      </c>
      <c r="U16" s="2">
        <v>86937</v>
      </c>
      <c r="V16" s="2">
        <v>12416</v>
      </c>
      <c r="W16" s="6">
        <f t="shared" si="3"/>
        <v>3.9442837190742219</v>
      </c>
      <c r="X16" s="6">
        <f t="shared" si="2"/>
        <v>25.906735751295336</v>
      </c>
      <c r="Y16" s="6">
        <f t="shared" si="0"/>
        <v>21.784312265973664</v>
      </c>
      <c r="Z16" s="6">
        <f t="shared" si="0"/>
        <v>4.1224234853216739</v>
      </c>
      <c r="AA16" s="6">
        <f t="shared" si="0"/>
        <v>1.7712375361254138</v>
      </c>
      <c r="AB16" s="6">
        <f t="shared" si="0"/>
        <v>0.6103698142029107</v>
      </c>
      <c r="AC16" s="6">
        <f t="shared" si="0"/>
        <v>0</v>
      </c>
      <c r="AD16" s="6">
        <f t="shared" si="0"/>
        <v>24.07918625988291</v>
      </c>
      <c r="AE16" s="6">
        <f t="shared" si="0"/>
        <v>7.8720229908120896</v>
      </c>
      <c r="AF16" s="6">
        <f t="shared" si="0"/>
        <v>3.7447450265863629</v>
      </c>
      <c r="AG16" s="6">
        <f t="shared" si="0"/>
        <v>2.9194836128973796</v>
      </c>
      <c r="AH16" s="6">
        <f t="shared" si="0"/>
        <v>9.5429346295870783</v>
      </c>
      <c r="AI16" s="6">
        <f t="shared" si="0"/>
        <v>1.8275494914124268</v>
      </c>
      <c r="AJ16" s="6">
        <f t="shared" si="0"/>
        <v>1.0236477849012762</v>
      </c>
      <c r="AK16" s="6">
        <f t="shared" si="0"/>
        <v>28.135588832109466</v>
      </c>
      <c r="AL16" s="6">
        <f t="shared" si="0"/>
        <v>4.0182140048480059</v>
      </c>
    </row>
    <row r="17" spans="1:38" x14ac:dyDescent="0.25">
      <c r="A17" s="4">
        <f t="shared" si="1"/>
        <v>2020</v>
      </c>
      <c r="B17" s="4">
        <v>43831</v>
      </c>
      <c r="C17" s="2">
        <v>306947</v>
      </c>
      <c r="D17" s="2">
        <v>265831</v>
      </c>
      <c r="E17" s="8">
        <v>5.1554950000000002</v>
      </c>
      <c r="F17" s="2">
        <v>65.402533759228135</v>
      </c>
      <c r="G17" s="2">
        <v>2509.8416666666667</v>
      </c>
      <c r="H17" s="2">
        <v>79986</v>
      </c>
      <c r="I17" s="2">
        <v>64666</v>
      </c>
      <c r="J17" s="2">
        <v>15320</v>
      </c>
      <c r="K17" s="2">
        <v>5769</v>
      </c>
      <c r="L17" s="2">
        <v>1936</v>
      </c>
      <c r="M17" s="2">
        <v>0</v>
      </c>
      <c r="N17" s="2">
        <v>82805</v>
      </c>
      <c r="O17" s="2">
        <v>26965</v>
      </c>
      <c r="P17" s="2">
        <v>11812</v>
      </c>
      <c r="Q17" s="2">
        <v>13391</v>
      </c>
      <c r="R17" s="2">
        <v>30637</v>
      </c>
      <c r="S17" s="2">
        <v>-2819</v>
      </c>
      <c r="T17" s="2">
        <v>3121</v>
      </c>
      <c r="U17" s="2">
        <v>99024</v>
      </c>
      <c r="V17" s="2">
        <v>13003</v>
      </c>
      <c r="W17" s="6">
        <f t="shared" si="3"/>
        <v>3.589955945109677</v>
      </c>
      <c r="X17" s="6">
        <f t="shared" si="2"/>
        <v>26.058570372083778</v>
      </c>
      <c r="Y17" s="6">
        <f t="shared" si="0"/>
        <v>21.067480705138021</v>
      </c>
      <c r="Z17" s="6">
        <f t="shared" si="0"/>
        <v>4.9910896669457596</v>
      </c>
      <c r="AA17" s="6">
        <f t="shared" si="0"/>
        <v>1.8794775645306845</v>
      </c>
      <c r="AB17" s="6">
        <f t="shared" si="0"/>
        <v>0.63072778036599153</v>
      </c>
      <c r="AC17" s="6">
        <f t="shared" si="0"/>
        <v>0</v>
      </c>
      <c r="AD17" s="6">
        <f t="shared" si="0"/>
        <v>26.976969965498931</v>
      </c>
      <c r="AE17" s="6">
        <f t="shared" si="0"/>
        <v>8.7849042342814876</v>
      </c>
      <c r="AF17" s="6">
        <f t="shared" si="0"/>
        <v>3.8482213541751507</v>
      </c>
      <c r="AG17" s="6">
        <f t="shared" si="0"/>
        <v>4.3626424105790251</v>
      </c>
      <c r="AH17" s="6">
        <f t="shared" si="0"/>
        <v>9.9812019664632654</v>
      </c>
      <c r="AI17" s="6">
        <f t="shared" si="0"/>
        <v>-0.91839959341514987</v>
      </c>
      <c r="AJ17" s="6">
        <f t="shared" si="0"/>
        <v>1.0167879145259604</v>
      </c>
      <c r="AK17" s="6">
        <f t="shared" si="0"/>
        <v>32.260944071777864</v>
      </c>
      <c r="AL17" s="6">
        <f t="shared" si="0"/>
        <v>4.236236223191626</v>
      </c>
    </row>
    <row r="18" spans="1:38" x14ac:dyDescent="0.25">
      <c r="A18" s="4">
        <f t="shared" si="1"/>
        <v>2021</v>
      </c>
      <c r="B18" s="4">
        <v>44197</v>
      </c>
      <c r="C18" s="2">
        <v>350598</v>
      </c>
      <c r="D18" s="2">
        <v>282111</v>
      </c>
      <c r="E18" s="8">
        <v>5.2023780000000004</v>
      </c>
      <c r="F18" s="2">
        <v>62.550837707025991</v>
      </c>
      <c r="G18" s="2">
        <v>2665.4166666666665</v>
      </c>
      <c r="H18" s="2">
        <v>89897</v>
      </c>
      <c r="I18" s="2">
        <v>74767</v>
      </c>
      <c r="J18" s="2">
        <v>15130</v>
      </c>
      <c r="K18" s="2">
        <v>6520</v>
      </c>
      <c r="L18" s="2">
        <v>2011</v>
      </c>
      <c r="M18" s="2">
        <v>0</v>
      </c>
      <c r="N18" s="2">
        <v>91836</v>
      </c>
      <c r="O18" s="2">
        <v>28900</v>
      </c>
      <c r="P18" s="2">
        <v>12606</v>
      </c>
      <c r="Q18" s="2">
        <v>12487</v>
      </c>
      <c r="R18" s="2">
        <v>37843</v>
      </c>
      <c r="S18" s="2">
        <v>-1939</v>
      </c>
      <c r="T18" s="2">
        <v>3088</v>
      </c>
      <c r="U18" s="2">
        <v>96220</v>
      </c>
      <c r="V18" s="2">
        <v>5327</v>
      </c>
      <c r="W18" s="6">
        <f t="shared" si="3"/>
        <v>3.1184359347228954</v>
      </c>
      <c r="X18" s="6">
        <f t="shared" si="2"/>
        <v>25.641047581560649</v>
      </c>
      <c r="Y18" s="6">
        <f t="shared" si="0"/>
        <v>21.325563751076732</v>
      </c>
      <c r="Z18" s="6">
        <f t="shared" si="0"/>
        <v>4.3154838304839158</v>
      </c>
      <c r="AA18" s="6">
        <f t="shared" si="0"/>
        <v>1.859679747174827</v>
      </c>
      <c r="AB18" s="6">
        <f t="shared" si="0"/>
        <v>0.57359140668229713</v>
      </c>
      <c r="AC18" s="6">
        <f t="shared" si="0"/>
        <v>0</v>
      </c>
      <c r="AD18" s="6">
        <f t="shared" si="0"/>
        <v>26.194102647476598</v>
      </c>
      <c r="AE18" s="6">
        <f t="shared" si="0"/>
        <v>8.2430590020479304</v>
      </c>
      <c r="AF18" s="6">
        <f t="shared" si="0"/>
        <v>3.5955709958413911</v>
      </c>
      <c r="AG18" s="6">
        <f t="shared" si="0"/>
        <v>3.5616289881858996</v>
      </c>
      <c r="AH18" s="6">
        <f t="shared" si="0"/>
        <v>10.793843661401377</v>
      </c>
      <c r="AI18" s="6">
        <f t="shared" si="0"/>
        <v>-0.55305506591594933</v>
      </c>
      <c r="AJ18" s="6">
        <f t="shared" si="0"/>
        <v>0.88078083731224932</v>
      </c>
      <c r="AK18" s="6">
        <f t="shared" si="0"/>
        <v>27.444537618583105</v>
      </c>
      <c r="AL18" s="6">
        <f t="shared" si="0"/>
        <v>1.5194039897546479</v>
      </c>
    </row>
    <row r="19" spans="1:38" x14ac:dyDescent="0.25">
      <c r="A19" s="4">
        <f t="shared" si="1"/>
        <v>2022</v>
      </c>
      <c r="B19" s="4">
        <v>44562</v>
      </c>
      <c r="C19" s="2">
        <v>377158</v>
      </c>
      <c r="D19" s="2">
        <v>289739</v>
      </c>
      <c r="E19" s="8">
        <v>5.3193239999999999</v>
      </c>
      <c r="F19" s="2">
        <v>62.054588037037554</v>
      </c>
      <c r="G19" s="2">
        <v>2748.25</v>
      </c>
      <c r="H19" s="2">
        <v>103342.5</v>
      </c>
      <c r="I19" s="2">
        <v>88117.18</v>
      </c>
      <c r="J19" s="2">
        <v>15225.34</v>
      </c>
      <c r="K19" s="2">
        <v>6334.8720000000003</v>
      </c>
      <c r="L19" s="2">
        <v>2123.328</v>
      </c>
      <c r="M19" s="2">
        <v>0</v>
      </c>
      <c r="N19" s="2">
        <v>100579.4</v>
      </c>
      <c r="O19" s="2">
        <v>29738.27</v>
      </c>
      <c r="P19" s="2">
        <v>13275.86</v>
      </c>
      <c r="Q19" s="2">
        <v>15102.72</v>
      </c>
      <c r="R19" s="2">
        <v>42462.55</v>
      </c>
      <c r="S19" s="2">
        <v>2763.105</v>
      </c>
      <c r="T19" s="2">
        <v>3081.98</v>
      </c>
      <c r="U19" s="2">
        <v>96538.87</v>
      </c>
      <c r="V19" s="2">
        <v>5645.875</v>
      </c>
      <c r="W19" s="6">
        <f t="shared" si="3"/>
        <v>3.2030554978175014</v>
      </c>
      <c r="X19" s="6">
        <f t="shared" si="2"/>
        <v>27.400320290170168</v>
      </c>
      <c r="Y19" s="6">
        <f t="shared" si="0"/>
        <v>23.363465709331368</v>
      </c>
      <c r="Z19" s="6">
        <f t="shared" si="0"/>
        <v>4.0368598836561862</v>
      </c>
      <c r="AA19" s="6">
        <f t="shared" si="0"/>
        <v>1.6796334692622192</v>
      </c>
      <c r="AB19" s="6">
        <f t="shared" si="0"/>
        <v>0.56298103182220716</v>
      </c>
      <c r="AC19" s="6">
        <f t="shared" si="0"/>
        <v>0</v>
      </c>
      <c r="AD19" s="6">
        <f t="shared" si="0"/>
        <v>26.667709554086088</v>
      </c>
      <c r="AE19" s="6">
        <f t="shared" si="0"/>
        <v>7.8848307605830978</v>
      </c>
      <c r="AF19" s="6">
        <f t="shared" si="0"/>
        <v>3.5199730616876748</v>
      </c>
      <c r="AG19" s="6">
        <f t="shared" si="0"/>
        <v>4.0043483102572397</v>
      </c>
      <c r="AH19" s="6">
        <f t="shared" si="0"/>
        <v>11.258557421558073</v>
      </c>
      <c r="AI19" s="6">
        <f t="shared" si="0"/>
        <v>0.73261206178842819</v>
      </c>
      <c r="AJ19" s="6">
        <f t="shared" si="0"/>
        <v>0.81715885650045872</v>
      </c>
      <c r="AK19" s="6">
        <f t="shared" si="0"/>
        <v>25.596399917276049</v>
      </c>
      <c r="AL19" s="6">
        <f t="shared" si="0"/>
        <v>1.496952205706892</v>
      </c>
    </row>
    <row r="20" spans="1:38" x14ac:dyDescent="0.25">
      <c r="A20" s="4">
        <f t="shared" si="1"/>
        <v>2023</v>
      </c>
      <c r="B20" s="4">
        <v>44927</v>
      </c>
      <c r="C20" s="2">
        <v>383572</v>
      </c>
      <c r="D20" s="2">
        <v>291058</v>
      </c>
      <c r="E20" s="8">
        <v>5.4240233097916564</v>
      </c>
      <c r="F20" s="2">
        <v>61.349655760327863</v>
      </c>
      <c r="G20" s="2">
        <v>2801.0469788183946</v>
      </c>
      <c r="H20" s="2">
        <v>100511.5</v>
      </c>
      <c r="I20" s="2">
        <v>84799.19</v>
      </c>
      <c r="J20" s="2">
        <v>15712.28</v>
      </c>
      <c r="K20" s="2">
        <v>6915.6670000000004</v>
      </c>
      <c r="L20" s="2">
        <v>2200.2449999999999</v>
      </c>
      <c r="M20" s="2">
        <v>0</v>
      </c>
      <c r="N20" s="2">
        <v>104233</v>
      </c>
      <c r="O20" s="2">
        <v>32206.15</v>
      </c>
      <c r="P20" s="2">
        <v>14039.36</v>
      </c>
      <c r="Q20" s="2">
        <v>15604.85</v>
      </c>
      <c r="R20" s="2">
        <v>42382.68</v>
      </c>
      <c r="S20" s="2">
        <v>-3721.5419999999999</v>
      </c>
      <c r="T20" s="2">
        <v>3322.5940000000001</v>
      </c>
      <c r="U20" s="2">
        <v>103583</v>
      </c>
      <c r="V20" s="2">
        <v>12690.01</v>
      </c>
      <c r="W20" s="6">
        <f t="shared" si="3"/>
        <v>3.4417162744913012</v>
      </c>
      <c r="X20" s="6">
        <f t="shared" si="2"/>
        <v>26.20407641850813</v>
      </c>
      <c r="Y20" s="6">
        <f t="shared" si="0"/>
        <v>22.107763340389809</v>
      </c>
      <c r="Z20" s="6">
        <f t="shared" si="0"/>
        <v>4.0963052569009211</v>
      </c>
      <c r="AA20" s="6">
        <f t="shared" si="0"/>
        <v>1.8029645021013005</v>
      </c>
      <c r="AB20" s="6">
        <f t="shared" si="0"/>
        <v>0.57361981583640098</v>
      </c>
      <c r="AC20" s="6">
        <f t="shared" si="0"/>
        <v>0</v>
      </c>
      <c r="AD20" s="6">
        <f t="shared" si="0"/>
        <v>27.174298436799351</v>
      </c>
      <c r="AE20" s="6">
        <f t="shared" si="0"/>
        <v>8.3963766906864947</v>
      </c>
      <c r="AF20" s="6">
        <f t="shared" si="0"/>
        <v>3.6601628898876872</v>
      </c>
      <c r="AG20" s="6">
        <f t="shared" si="0"/>
        <v>4.0682974773966816</v>
      </c>
      <c r="AH20" s="6">
        <f t="shared" si="0"/>
        <v>11.049471807118351</v>
      </c>
      <c r="AI20" s="6">
        <f t="shared" si="0"/>
        <v>-0.97023296799557845</v>
      </c>
      <c r="AJ20" s="6">
        <f t="shared" si="0"/>
        <v>0.86622433337157045</v>
      </c>
      <c r="AK20" s="6">
        <f t="shared" si="0"/>
        <v>27.00483872649724</v>
      </c>
      <c r="AL20" s="6">
        <f t="shared" si="0"/>
        <v>3.308377566662843</v>
      </c>
    </row>
    <row r="21" spans="1:38" x14ac:dyDescent="0.25">
      <c r="A21" s="4">
        <f t="shared" si="1"/>
        <v>2024</v>
      </c>
      <c r="B21" s="4">
        <v>45292</v>
      </c>
      <c r="C21" s="2">
        <v>399057</v>
      </c>
      <c r="D21" s="2">
        <v>295522</v>
      </c>
      <c r="E21" s="8">
        <v>5.5217411260378428</v>
      </c>
      <c r="F21" s="2">
        <v>61.818143953594038</v>
      </c>
      <c r="G21" s="2">
        <v>2827.2732912876054</v>
      </c>
      <c r="H21" s="2">
        <v>101376.8</v>
      </c>
      <c r="I21" s="2">
        <v>84919.87</v>
      </c>
      <c r="J21" s="2">
        <v>16456.97</v>
      </c>
      <c r="K21" s="2">
        <v>7051.87</v>
      </c>
      <c r="L21" s="2">
        <v>2277.2570000000001</v>
      </c>
      <c r="M21" s="2">
        <v>0</v>
      </c>
      <c r="N21" s="2">
        <v>106666.2</v>
      </c>
      <c r="O21" s="2">
        <v>33948.04</v>
      </c>
      <c r="P21" s="2">
        <v>14546.82</v>
      </c>
      <c r="Q21" s="2">
        <v>16025.54</v>
      </c>
      <c r="R21" s="2">
        <v>42145.81</v>
      </c>
      <c r="S21" s="2">
        <v>-5289.41</v>
      </c>
      <c r="T21" s="2">
        <v>3697.6610000000001</v>
      </c>
      <c r="U21" s="2">
        <v>112570.1</v>
      </c>
      <c r="V21" s="2">
        <v>21677.08</v>
      </c>
      <c r="W21" s="6">
        <f t="shared" si="3"/>
        <v>3.5697566202948359</v>
      </c>
      <c r="X21" s="6">
        <f t="shared" si="2"/>
        <v>25.40409014251097</v>
      </c>
      <c r="Y21" s="6">
        <f t="shared" si="2"/>
        <v>21.280135419250882</v>
      </c>
      <c r="Z21" s="6">
        <f t="shared" si="2"/>
        <v>4.1239647468907954</v>
      </c>
      <c r="AA21" s="6">
        <f t="shared" si="2"/>
        <v>1.7671335172669569</v>
      </c>
      <c r="AB21" s="6">
        <f t="shared" si="2"/>
        <v>0.57065957995975514</v>
      </c>
      <c r="AC21" s="6">
        <f t="shared" si="2"/>
        <v>0</v>
      </c>
      <c r="AD21" s="6">
        <f t="shared" si="2"/>
        <v>26.729564949368136</v>
      </c>
      <c r="AE21" s="6">
        <f t="shared" si="2"/>
        <v>8.5070654066962863</v>
      </c>
      <c r="AF21" s="6">
        <f t="shared" si="2"/>
        <v>3.6452987919019089</v>
      </c>
      <c r="AG21" s="6">
        <f t="shared" si="2"/>
        <v>4.0158523719669121</v>
      </c>
      <c r="AH21" s="6">
        <f t="shared" si="2"/>
        <v>10.561350884710706</v>
      </c>
      <c r="AI21" s="6">
        <f t="shared" si="2"/>
        <v>-1.3254773127648432</v>
      </c>
      <c r="AJ21" s="6">
        <f t="shared" si="2"/>
        <v>0.92659970881352782</v>
      </c>
      <c r="AK21" s="6">
        <f t="shared" si="2"/>
        <v>28.209027782998419</v>
      </c>
      <c r="AL21" s="6">
        <f t="shared" si="2"/>
        <v>5.4320761194516072</v>
      </c>
    </row>
    <row r="22" spans="1:38" x14ac:dyDescent="0.25">
      <c r="A22" s="4">
        <f t="shared" si="1"/>
        <v>2025</v>
      </c>
      <c r="B22" s="4">
        <v>45658</v>
      </c>
      <c r="C22" s="2">
        <v>415764.44819216517</v>
      </c>
      <c r="D22" s="2">
        <v>302245.54857100279</v>
      </c>
      <c r="E22" s="8">
        <v>5.6122586976018933</v>
      </c>
      <c r="F22" s="2">
        <v>62.353480504226781</v>
      </c>
      <c r="G22" s="2">
        <v>2870.1529006915252</v>
      </c>
      <c r="H22" s="2">
        <v>104991.7</v>
      </c>
      <c r="I22" s="2">
        <v>87799.29</v>
      </c>
      <c r="J22" s="2">
        <v>17192.419999999998</v>
      </c>
      <c r="K22" s="2">
        <v>7432.7209999999995</v>
      </c>
      <c r="L22" s="2">
        <v>2354.5259999999998</v>
      </c>
      <c r="M22" s="2">
        <v>0</v>
      </c>
      <c r="N22" s="2">
        <v>108451.9</v>
      </c>
      <c r="O22" s="2">
        <v>34938.07</v>
      </c>
      <c r="P22" s="2">
        <v>14816.42</v>
      </c>
      <c r="Q22" s="2">
        <v>16665.650000000001</v>
      </c>
      <c r="R22" s="2">
        <v>42031.72</v>
      </c>
      <c r="S22" s="2">
        <v>-3460.1610000000001</v>
      </c>
      <c r="T22" s="2">
        <v>4094.4119999999998</v>
      </c>
      <c r="U22" s="2">
        <v>120124.7</v>
      </c>
      <c r="V22" s="2">
        <v>29231.65</v>
      </c>
      <c r="W22" s="6">
        <f t="shared" si="3"/>
        <v>3.6372109467789397</v>
      </c>
      <c r="X22" s="6">
        <f t="shared" si="2"/>
        <v>25.252688260510702</v>
      </c>
      <c r="Y22" s="6">
        <f t="shared" si="2"/>
        <v>21.117555957891668</v>
      </c>
      <c r="Z22" s="6">
        <f t="shared" si="2"/>
        <v>4.1351347078270893</v>
      </c>
      <c r="AA22" s="6">
        <f t="shared" si="2"/>
        <v>1.7877240423800298</v>
      </c>
      <c r="AB22" s="6">
        <f t="shared" si="2"/>
        <v>0.56631249021843844</v>
      </c>
      <c r="AC22" s="6">
        <f t="shared" si="2"/>
        <v>0</v>
      </c>
      <c r="AD22" s="6">
        <f t="shared" si="2"/>
        <v>26.084938351889537</v>
      </c>
      <c r="AE22" s="6">
        <f t="shared" si="2"/>
        <v>8.4033327409109599</v>
      </c>
      <c r="AF22" s="6">
        <f t="shared" si="2"/>
        <v>3.5636572738301791</v>
      </c>
      <c r="AG22" s="6">
        <f t="shared" si="2"/>
        <v>4.0084355630852748</v>
      </c>
      <c r="AH22" s="6">
        <f t="shared" si="2"/>
        <v>10.109503153230902</v>
      </c>
      <c r="AI22" s="6">
        <f t="shared" si="2"/>
        <v>-0.83224071106741737</v>
      </c>
      <c r="AJ22" s="6">
        <f t="shared" si="2"/>
        <v>0.98479127251100929</v>
      </c>
      <c r="AK22" s="6">
        <f t="shared" si="2"/>
        <v>28.892489610963249</v>
      </c>
      <c r="AL22" s="6">
        <f t="shared" si="2"/>
        <v>7.0308200056800461</v>
      </c>
    </row>
    <row r="23" spans="1:38" x14ac:dyDescent="0.25">
      <c r="A23" s="4">
        <f t="shared" si="1"/>
        <v>2026</v>
      </c>
      <c r="B23" s="4">
        <v>46023</v>
      </c>
      <c r="C23" s="2">
        <v>433018.71571166971</v>
      </c>
      <c r="D23" s="2">
        <v>308489.52597215446</v>
      </c>
      <c r="E23" s="8">
        <v>5.6970231696694738</v>
      </c>
      <c r="F23" s="2">
        <v>62.826261472295961</v>
      </c>
      <c r="G23" s="2">
        <v>2911.0637866595048</v>
      </c>
      <c r="H23" s="2">
        <v>109127.4</v>
      </c>
      <c r="I23" s="2">
        <v>91442.96</v>
      </c>
      <c r="J23" s="2">
        <v>17684.46</v>
      </c>
      <c r="K23" s="2">
        <v>7828.09</v>
      </c>
      <c r="L23" s="2">
        <v>2432.5360000000001</v>
      </c>
      <c r="M23" s="2">
        <v>0</v>
      </c>
      <c r="N23" s="2">
        <v>113162.6</v>
      </c>
      <c r="O23" s="2">
        <v>36625.919999999998</v>
      </c>
      <c r="P23" s="2">
        <v>15459.58</v>
      </c>
      <c r="Q23" s="2">
        <v>17301.02</v>
      </c>
      <c r="R23" s="2">
        <v>43776.04</v>
      </c>
      <c r="S23" s="2">
        <v>-4035.13</v>
      </c>
      <c r="T23" s="2">
        <v>4434.0119999999997</v>
      </c>
      <c r="U23" s="2">
        <v>128593.8</v>
      </c>
      <c r="V23" s="2">
        <v>37700.800000000003</v>
      </c>
      <c r="W23" s="6">
        <f t="shared" si="3"/>
        <v>3.6911742547536015</v>
      </c>
      <c r="X23" s="6">
        <f t="shared" si="2"/>
        <v>25.201543499256896</v>
      </c>
      <c r="Y23" s="6">
        <f t="shared" si="2"/>
        <v>21.117553741230971</v>
      </c>
      <c r="Z23" s="6">
        <f t="shared" si="2"/>
        <v>4.0839943767639353</v>
      </c>
      <c r="AA23" s="6">
        <f t="shared" si="2"/>
        <v>1.8077948402609969</v>
      </c>
      <c r="AB23" s="6">
        <f t="shared" si="2"/>
        <v>0.56176232382983904</v>
      </c>
      <c r="AC23" s="6">
        <f t="shared" si="2"/>
        <v>0</v>
      </c>
      <c r="AD23" s="6">
        <f t="shared" si="2"/>
        <v>26.133420079549303</v>
      </c>
      <c r="AE23" s="6">
        <f t="shared" si="2"/>
        <v>8.4582764372678465</v>
      </c>
      <c r="AF23" s="6">
        <f t="shared" si="2"/>
        <v>3.5701874859131797</v>
      </c>
      <c r="AG23" s="6">
        <f t="shared" si="2"/>
        <v>3.9954439316937229</v>
      </c>
      <c r="AH23" s="6">
        <f t="shared" si="2"/>
        <v>10.109502987198539</v>
      </c>
      <c r="AI23" s="6">
        <f t="shared" si="2"/>
        <v>-0.93186041470938075</v>
      </c>
      <c r="AJ23" s="6">
        <f t="shared" si="2"/>
        <v>1.0239769873947979</v>
      </c>
      <c r="AK23" s="6">
        <f t="shared" si="2"/>
        <v>29.697053576230548</v>
      </c>
      <c r="AL23" s="6">
        <f t="shared" si="2"/>
        <v>8.7065058927160788</v>
      </c>
    </row>
    <row r="24" spans="1:38" x14ac:dyDescent="0.25">
      <c r="A24" s="4">
        <f t="shared" si="1"/>
        <v>2027</v>
      </c>
      <c r="B24" s="4">
        <v>46388</v>
      </c>
      <c r="C24" s="2">
        <v>450047.99290169723</v>
      </c>
      <c r="D24" s="2">
        <v>314315.11942377477</v>
      </c>
      <c r="E24" s="8">
        <v>5.775805558177729</v>
      </c>
      <c r="F24" s="2">
        <v>63.319245771538085</v>
      </c>
      <c r="G24" s="2">
        <v>2947.2183560808312</v>
      </c>
      <c r="H24" s="2">
        <v>113483.8</v>
      </c>
      <c r="I24" s="2">
        <v>95039.13</v>
      </c>
      <c r="J24" s="2">
        <v>18444.71</v>
      </c>
      <c r="K24" s="2">
        <v>8237.7759999999998</v>
      </c>
      <c r="L24" s="2">
        <v>2511.085</v>
      </c>
      <c r="M24" s="2">
        <v>0</v>
      </c>
      <c r="N24" s="2">
        <v>117825.5</v>
      </c>
      <c r="O24" s="2">
        <v>38339.449999999997</v>
      </c>
      <c r="P24" s="2">
        <v>16076.53</v>
      </c>
      <c r="Q24" s="2">
        <v>17911.93</v>
      </c>
      <c r="R24" s="2">
        <v>45497.62</v>
      </c>
      <c r="S24" s="2">
        <v>-4341.6869999999999</v>
      </c>
      <c r="T24" s="2">
        <v>4802.1379999999999</v>
      </c>
      <c r="U24" s="2">
        <v>137737.60000000001</v>
      </c>
      <c r="V24" s="2">
        <v>46844.62</v>
      </c>
      <c r="W24" s="6">
        <f t="shared" si="3"/>
        <v>3.7343464459406284</v>
      </c>
      <c r="X24" s="6">
        <f t="shared" si="2"/>
        <v>25.215932920466987</v>
      </c>
      <c r="Y24" s="6">
        <f t="shared" si="2"/>
        <v>21.117554460632633</v>
      </c>
      <c r="Z24" s="6">
        <f t="shared" si="2"/>
        <v>4.0983873477753354</v>
      </c>
      <c r="AA24" s="6">
        <f t="shared" si="2"/>
        <v>1.8304216727835414</v>
      </c>
      <c r="AB24" s="6">
        <f t="shared" si="2"/>
        <v>0.55795938202272788</v>
      </c>
      <c r="AC24" s="6">
        <f t="shared" si="2"/>
        <v>0</v>
      </c>
      <c r="AD24" s="6">
        <f t="shared" si="2"/>
        <v>26.180652254511067</v>
      </c>
      <c r="AE24" s="6">
        <f t="shared" si="2"/>
        <v>8.5189692221056923</v>
      </c>
      <c r="AF24" s="6">
        <f t="shared" si="2"/>
        <v>3.5721812459036015</v>
      </c>
      <c r="AG24" s="6">
        <f t="shared" si="2"/>
        <v>3.9800044178649308</v>
      </c>
      <c r="AH24" s="6">
        <f t="shared" si="2"/>
        <v>10.109504034592577</v>
      </c>
      <c r="AI24" s="6">
        <f t="shared" si="2"/>
        <v>-0.96471644546326041</v>
      </c>
      <c r="AJ24" s="6">
        <f t="shared" si="2"/>
        <v>1.0670279782913992</v>
      </c>
      <c r="AK24" s="6">
        <f t="shared" si="2"/>
        <v>30.605091495227633</v>
      </c>
      <c r="AL24" s="6">
        <f t="shared" si="2"/>
        <v>10.408805447163086</v>
      </c>
    </row>
    <row r="25" spans="1:38" x14ac:dyDescent="0.25">
      <c r="A25" s="4">
        <f t="shared" si="1"/>
        <v>2028</v>
      </c>
      <c r="B25" s="4">
        <v>46753</v>
      </c>
      <c r="C25" s="2">
        <v>467862.16781792208</v>
      </c>
      <c r="D25" s="2">
        <v>320349.57721896743</v>
      </c>
      <c r="E25" s="8">
        <v>5.8500833482502932</v>
      </c>
      <c r="F25" s="2">
        <v>63.94609460600779</v>
      </c>
      <c r="G25" s="2">
        <v>2982.739675451704</v>
      </c>
      <c r="H25" s="2">
        <v>117981.9</v>
      </c>
      <c r="I25" s="2">
        <v>98801.05</v>
      </c>
      <c r="J25" s="2">
        <v>19180.86</v>
      </c>
      <c r="K25" s="2">
        <v>8595.9230000000007</v>
      </c>
      <c r="L25" s="2">
        <v>2590.8470000000002</v>
      </c>
      <c r="M25" s="2">
        <v>0</v>
      </c>
      <c r="N25" s="2">
        <v>122693.2</v>
      </c>
      <c r="O25" s="2">
        <v>40140.81</v>
      </c>
      <c r="P25" s="2">
        <v>16700.96</v>
      </c>
      <c r="Q25" s="2">
        <v>18552.86</v>
      </c>
      <c r="R25" s="2">
        <v>47298.54</v>
      </c>
      <c r="S25" s="2">
        <v>-4711.2489999999998</v>
      </c>
      <c r="T25" s="2">
        <v>5191.1710000000003</v>
      </c>
      <c r="U25" s="2">
        <v>147640</v>
      </c>
      <c r="V25" s="2">
        <v>56747.040000000001</v>
      </c>
      <c r="W25" s="6">
        <f t="shared" si="3"/>
        <v>3.768884458564691</v>
      </c>
      <c r="X25" s="6">
        <f t="shared" si="2"/>
        <v>25.21723450097701</v>
      </c>
      <c r="Y25" s="6">
        <f t="shared" si="2"/>
        <v>21.117554868948158</v>
      </c>
      <c r="Z25" s="6">
        <f t="shared" si="2"/>
        <v>4.0996817694104761</v>
      </c>
      <c r="AA25" s="6">
        <f t="shared" si="2"/>
        <v>1.8372767860438068</v>
      </c>
      <c r="AB25" s="6">
        <f t="shared" si="2"/>
        <v>0.55376287680697445</v>
      </c>
      <c r="AC25" s="6">
        <f t="shared" si="2"/>
        <v>0</v>
      </c>
      <c r="AD25" s="6">
        <f t="shared" si="2"/>
        <v>26.224219105432887</v>
      </c>
      <c r="AE25" s="6">
        <f t="shared" si="2"/>
        <v>8.5796229661427983</v>
      </c>
      <c r="AF25" s="6">
        <f t="shared" si="2"/>
        <v>3.5696325005058998</v>
      </c>
      <c r="AG25" s="6">
        <f t="shared" si="2"/>
        <v>3.9654542034311731</v>
      </c>
      <c r="AH25" s="6">
        <f t="shared" si="2"/>
        <v>10.109503023208145</v>
      </c>
      <c r="AI25" s="6">
        <f t="shared" si="2"/>
        <v>-1.0069737038095965</v>
      </c>
      <c r="AJ25" s="6">
        <f t="shared" si="2"/>
        <v>1.1095513501788947</v>
      </c>
      <c r="AK25" s="6">
        <f t="shared" si="2"/>
        <v>31.556302294879515</v>
      </c>
      <c r="AL25" s="6">
        <f t="shared" si="2"/>
        <v>12.129008050525737</v>
      </c>
    </row>
    <row r="26" spans="1:38" x14ac:dyDescent="0.25">
      <c r="A26" s="4">
        <f t="shared" si="1"/>
        <v>2029</v>
      </c>
      <c r="B26" s="4">
        <v>47119</v>
      </c>
      <c r="C26" s="2">
        <v>484782.86439796275</v>
      </c>
      <c r="D26" s="2">
        <v>325426.89668858395</v>
      </c>
      <c r="E26" s="8">
        <v>5.9196140023369921</v>
      </c>
      <c r="F26" s="2">
        <v>64.385944149565418</v>
      </c>
      <c r="G26" s="2">
        <v>3014.1957992609109</v>
      </c>
      <c r="H26" s="2">
        <v>122281.60000000001</v>
      </c>
      <c r="I26" s="2">
        <v>102374.3</v>
      </c>
      <c r="J26" s="2">
        <v>19907.27</v>
      </c>
      <c r="K26" s="2">
        <v>8956.0220000000008</v>
      </c>
      <c r="L26" s="2">
        <v>2671.6239999999998</v>
      </c>
      <c r="M26" s="2">
        <v>0</v>
      </c>
      <c r="N26" s="2">
        <v>127360.6</v>
      </c>
      <c r="O26" s="2">
        <v>41892.14</v>
      </c>
      <c r="P26" s="2">
        <v>17286.400000000001</v>
      </c>
      <c r="Q26" s="2">
        <v>19172.919999999998</v>
      </c>
      <c r="R26" s="2">
        <v>49009.14</v>
      </c>
      <c r="S26" s="2">
        <v>-5079.0469999999996</v>
      </c>
      <c r="T26" s="2">
        <v>5605.174</v>
      </c>
      <c r="U26" s="2">
        <v>158324.29999999999</v>
      </c>
      <c r="V26" s="2">
        <v>67431.259999999995</v>
      </c>
      <c r="W26" s="6">
        <f t="shared" si="3"/>
        <v>3.7965144947168792</v>
      </c>
      <c r="X26" s="6">
        <f t="shared" si="2"/>
        <v>25.223993870298578</v>
      </c>
      <c r="Y26" s="6">
        <f t="shared" si="2"/>
        <v>21.117557471247579</v>
      </c>
      <c r="Z26" s="6">
        <f t="shared" si="2"/>
        <v>4.1064302107134578</v>
      </c>
      <c r="AA26" s="6">
        <f t="shared" si="2"/>
        <v>1.8474295726442838</v>
      </c>
      <c r="AB26" s="6">
        <f t="shared" si="2"/>
        <v>0.55109703667389509</v>
      </c>
      <c r="AC26" s="6">
        <f t="shared" si="2"/>
        <v>0</v>
      </c>
      <c r="AD26" s="6">
        <f t="shared" si="2"/>
        <v>26.271679416343499</v>
      </c>
      <c r="AE26" s="6">
        <f t="shared" si="2"/>
        <v>8.6414234240776207</v>
      </c>
      <c r="AF26" s="6">
        <f t="shared" si="2"/>
        <v>3.5658026034949608</v>
      </c>
      <c r="AG26" s="6">
        <f t="shared" si="2"/>
        <v>3.9549500215545512</v>
      </c>
      <c r="AH26" s="6">
        <f t="shared" si="2"/>
        <v>10.109503367216368</v>
      </c>
      <c r="AI26" s="6">
        <f t="shared" si="2"/>
        <v>-1.0476952411070708</v>
      </c>
      <c r="AJ26" s="6">
        <f t="shared" si="2"/>
        <v>1.1562236233248255</v>
      </c>
      <c r="AK26" s="6">
        <f t="shared" si="2"/>
        <v>32.658806989108037</v>
      </c>
      <c r="AL26" s="6">
        <f t="shared" si="2"/>
        <v>13.909579927859216</v>
      </c>
    </row>
    <row r="27" spans="1:38" x14ac:dyDescent="0.25">
      <c r="A27" s="4">
        <f t="shared" si="1"/>
        <v>2030</v>
      </c>
      <c r="B27" s="4">
        <v>47484</v>
      </c>
      <c r="C27" s="2">
        <v>501791.20674443233</v>
      </c>
      <c r="D27" s="2">
        <v>330239.3665910358</v>
      </c>
      <c r="E27" s="8">
        <v>5.9839320286151949</v>
      </c>
      <c r="F27" s="2">
        <v>64.827121447767922</v>
      </c>
      <c r="G27" s="2">
        <v>3041.8370512741913</v>
      </c>
      <c r="H27" s="2">
        <v>126606.1</v>
      </c>
      <c r="I27" s="2">
        <v>105966</v>
      </c>
      <c r="J27" s="2">
        <v>20640.05</v>
      </c>
      <c r="K27" s="2">
        <v>9319.5490000000009</v>
      </c>
      <c r="L27" s="2">
        <v>2753.3620000000001</v>
      </c>
      <c r="M27" s="2">
        <v>0</v>
      </c>
      <c r="N27" s="2">
        <v>132074.20000000001</v>
      </c>
      <c r="O27" s="2">
        <v>43679.21</v>
      </c>
      <c r="P27" s="2">
        <v>17859.43</v>
      </c>
      <c r="Q27" s="2">
        <v>19807</v>
      </c>
      <c r="R27" s="2">
        <v>50728.6</v>
      </c>
      <c r="S27" s="2">
        <v>-5468.1629999999996</v>
      </c>
      <c r="T27" s="2">
        <v>6045.7969999999996</v>
      </c>
      <c r="U27" s="2">
        <v>169838.2</v>
      </c>
      <c r="V27" s="2">
        <v>78945.22</v>
      </c>
      <c r="W27" s="6">
        <f t="shared" si="3"/>
        <v>3.8186159673530846</v>
      </c>
      <c r="X27" s="6">
        <f t="shared" si="2"/>
        <v>25.230832724512418</v>
      </c>
      <c r="Y27" s="6">
        <f t="shared" si="2"/>
        <v>21.117548210439171</v>
      </c>
      <c r="Z27" s="6">
        <f t="shared" si="2"/>
        <v>4.1132745497695016</v>
      </c>
      <c r="AA27" s="6">
        <f t="shared" si="2"/>
        <v>1.8572563398358928</v>
      </c>
      <c r="AB27" s="6">
        <f t="shared" si="2"/>
        <v>0.54870670569608393</v>
      </c>
      <c r="AC27" s="6">
        <f t="shared" si="2"/>
        <v>0</v>
      </c>
      <c r="AD27" s="6">
        <f t="shared" si="2"/>
        <v>26.320548910548531</v>
      </c>
      <c r="AE27" s="6">
        <f t="shared" si="2"/>
        <v>8.7046583146376832</v>
      </c>
      <c r="AF27" s="6">
        <f t="shared" si="2"/>
        <v>3.5591357042444152</v>
      </c>
      <c r="AG27" s="6">
        <f t="shared" si="2"/>
        <v>3.9472592850930366</v>
      </c>
      <c r="AH27" s="6">
        <f t="shared" si="2"/>
        <v>10.109503578016389</v>
      </c>
      <c r="AI27" s="6">
        <f t="shared" si="2"/>
        <v>-1.0897287410588272</v>
      </c>
      <c r="AJ27" s="6">
        <f t="shared" si="2"/>
        <v>1.2048431536344535</v>
      </c>
      <c r="AK27" s="6">
        <f t="shared" si="2"/>
        <v>33.846388242211752</v>
      </c>
      <c r="AL27" s="6">
        <f t="shared" si="2"/>
        <v>15.732683024118366</v>
      </c>
    </row>
    <row r="28" spans="1:38" x14ac:dyDescent="0.25">
      <c r="A28" s="4">
        <f t="shared" si="1"/>
        <v>2031</v>
      </c>
      <c r="B28" s="4">
        <v>47849</v>
      </c>
      <c r="C28" s="2">
        <v>519146.10193721188</v>
      </c>
      <c r="D28" s="2">
        <v>334961.8985898557</v>
      </c>
      <c r="E28" s="8">
        <v>6.0428088284463843</v>
      </c>
      <c r="F28" s="2">
        <v>65.273819935922376</v>
      </c>
      <c r="G28" s="2">
        <v>3067.0318230266789</v>
      </c>
      <c r="H28" s="2">
        <v>131009.9</v>
      </c>
      <c r="I28" s="2">
        <v>109631</v>
      </c>
      <c r="J28" s="2">
        <v>21378.97</v>
      </c>
      <c r="K28" s="2">
        <v>9682.5300000000007</v>
      </c>
      <c r="L28" s="2">
        <v>2835.8980000000001</v>
      </c>
      <c r="M28" s="2">
        <v>0</v>
      </c>
      <c r="N28" s="2">
        <v>136930.5</v>
      </c>
      <c r="O28" s="2">
        <v>45568.83</v>
      </c>
      <c r="P28" s="2">
        <v>18413.759999999998</v>
      </c>
      <c r="Q28" s="2">
        <v>20464.830000000002</v>
      </c>
      <c r="R28" s="2">
        <v>52483.09</v>
      </c>
      <c r="S28" s="2">
        <v>-5920.5780000000004</v>
      </c>
      <c r="T28" s="2">
        <v>6515.5039999999999</v>
      </c>
      <c r="U28" s="2">
        <v>182274.3</v>
      </c>
      <c r="V28" s="2">
        <v>91381.3</v>
      </c>
      <c r="W28" s="6">
        <f t="shared" si="3"/>
        <v>3.836300667341034</v>
      </c>
      <c r="X28" s="6">
        <f t="shared" si="2"/>
        <v>25.235651295681883</v>
      </c>
      <c r="Y28" s="6">
        <f t="shared" si="2"/>
        <v>21.117562010175572</v>
      </c>
      <c r="Z28" s="6">
        <f t="shared" si="2"/>
        <v>4.118102769186482</v>
      </c>
      <c r="AA28" s="6">
        <f t="shared" si="2"/>
        <v>1.8650876822284326</v>
      </c>
      <c r="AB28" s="6">
        <f t="shared" si="2"/>
        <v>0.54626202323734052</v>
      </c>
      <c r="AC28" s="6">
        <f t="shared" si="2"/>
        <v>0</v>
      </c>
      <c r="AD28" s="6">
        <f t="shared" si="2"/>
        <v>26.37610096445664</v>
      </c>
      <c r="AE28" s="6">
        <f t="shared" si="2"/>
        <v>8.7776504205575883</v>
      </c>
      <c r="AF28" s="6">
        <f t="shared" si="2"/>
        <v>3.5469321509471818</v>
      </c>
      <c r="AG28" s="6">
        <f t="shared" si="2"/>
        <v>3.9420174636070215</v>
      </c>
      <c r="AH28" s="6">
        <f t="shared" si="2"/>
        <v>10.109502855584875</v>
      </c>
      <c r="AI28" s="6">
        <f t="shared" si="2"/>
        <v>-1.1404454310467047</v>
      </c>
      <c r="AJ28" s="6">
        <f t="shared" si="2"/>
        <v>1.2550424583151387</v>
      </c>
      <c r="AK28" s="6">
        <f t="shared" si="2"/>
        <v>35.110405205747874</v>
      </c>
      <c r="AL28" s="6">
        <f t="shared" si="2"/>
        <v>17.602231753066715</v>
      </c>
    </row>
    <row r="29" spans="1:38" x14ac:dyDescent="0.25">
      <c r="A29" s="4">
        <f t="shared" si="1"/>
        <v>2032</v>
      </c>
      <c r="B29" s="4">
        <v>48214</v>
      </c>
      <c r="C29" s="2">
        <v>536671.56485465157</v>
      </c>
      <c r="D29" s="2">
        <v>339479.9231185664</v>
      </c>
      <c r="E29" s="8">
        <v>6.0972178179960697</v>
      </c>
      <c r="F29" s="2">
        <v>65.72738955180202</v>
      </c>
      <c r="G29" s="2">
        <v>3088.770636926889</v>
      </c>
      <c r="H29" s="2">
        <v>135464</v>
      </c>
      <c r="I29" s="2">
        <v>113331.9</v>
      </c>
      <c r="J29" s="2">
        <v>22132.04</v>
      </c>
      <c r="K29" s="2">
        <v>10055.049999999999</v>
      </c>
      <c r="L29" s="2">
        <v>2919.7979999999998</v>
      </c>
      <c r="M29" s="2">
        <v>0</v>
      </c>
      <c r="N29" s="2">
        <v>141823</v>
      </c>
      <c r="O29" s="2">
        <v>47512.34</v>
      </c>
      <c r="P29" s="2">
        <v>18940.55</v>
      </c>
      <c r="Q29" s="2">
        <v>21115.33</v>
      </c>
      <c r="R29" s="2">
        <v>54254.83</v>
      </c>
      <c r="S29" s="2">
        <v>-6359.0950000000003</v>
      </c>
      <c r="T29" s="2">
        <v>7018.3739999999998</v>
      </c>
      <c r="U29" s="2">
        <v>195651.8</v>
      </c>
      <c r="V29" s="2">
        <v>104758.8</v>
      </c>
      <c r="W29" s="6">
        <f t="shared" si="3"/>
        <v>3.8504462779448341</v>
      </c>
      <c r="X29" s="6">
        <f t="shared" si="2"/>
        <v>25.241508749711407</v>
      </c>
      <c r="Y29" s="6">
        <f t="shared" si="2"/>
        <v>21.117552600479964</v>
      </c>
      <c r="Z29" s="6">
        <f t="shared" si="2"/>
        <v>4.1239449692092576</v>
      </c>
      <c r="AA29" s="6">
        <f t="shared" si="2"/>
        <v>1.8735947008340641</v>
      </c>
      <c r="AB29" s="6">
        <f t="shared" si="2"/>
        <v>0.54405677349251358</v>
      </c>
      <c r="AC29" s="6">
        <f t="shared" si="2"/>
        <v>0</v>
      </c>
      <c r="AD29" s="6">
        <f t="shared" si="2"/>
        <v>26.426404767394441</v>
      </c>
      <c r="AE29" s="6">
        <f t="shared" si="2"/>
        <v>8.8531502526816226</v>
      </c>
      <c r="AF29" s="6">
        <f t="shared" si="2"/>
        <v>3.5292628192681921</v>
      </c>
      <c r="AG29" s="6">
        <f t="shared" si="2"/>
        <v>3.9344976299831966</v>
      </c>
      <c r="AH29" s="6">
        <f t="shared" si="2"/>
        <v>10.109503382146585</v>
      </c>
      <c r="AI29" s="6">
        <f t="shared" si="2"/>
        <v>-1.1849137193848258</v>
      </c>
      <c r="AJ29" s="6">
        <f t="shared" si="2"/>
        <v>1.3077596167966916</v>
      </c>
      <c r="AK29" s="6">
        <f t="shared" si="2"/>
        <v>36.456524402031434</v>
      </c>
      <c r="AL29" s="6">
        <f t="shared" si="2"/>
        <v>19.520095130878072</v>
      </c>
    </row>
    <row r="30" spans="1:38" x14ac:dyDescent="0.25">
      <c r="A30" s="4">
        <f t="shared" si="1"/>
        <v>2033</v>
      </c>
      <c r="B30" s="4">
        <v>48580</v>
      </c>
      <c r="C30" s="2">
        <v>554643.97680732794</v>
      </c>
      <c r="D30" s="2">
        <v>343969.28171527572</v>
      </c>
      <c r="E30" s="8">
        <v>6.149778316682033</v>
      </c>
      <c r="F30" s="2">
        <v>66.182616170310496</v>
      </c>
      <c r="G30" s="2">
        <v>3109.3333446500392</v>
      </c>
      <c r="H30" s="2">
        <v>140035</v>
      </c>
      <c r="I30" s="2">
        <v>117127.2</v>
      </c>
      <c r="J30" s="2">
        <v>22907.74</v>
      </c>
      <c r="K30" s="2">
        <v>10440.469999999999</v>
      </c>
      <c r="L30" s="2">
        <v>3005.8939999999998</v>
      </c>
      <c r="M30" s="2">
        <v>0</v>
      </c>
      <c r="N30" s="2">
        <v>146818.20000000001</v>
      </c>
      <c r="O30" s="2">
        <v>49498.98</v>
      </c>
      <c r="P30" s="2">
        <v>19477.38</v>
      </c>
      <c r="Q30" s="2">
        <v>21770.13</v>
      </c>
      <c r="R30" s="2">
        <v>56071.75</v>
      </c>
      <c r="S30" s="2">
        <v>-6783.2470000000003</v>
      </c>
      <c r="T30" s="2">
        <v>7555.6090000000004</v>
      </c>
      <c r="U30" s="2">
        <v>209990.6</v>
      </c>
      <c r="V30" s="2">
        <v>119097.60000000001</v>
      </c>
      <c r="W30" s="6">
        <f t="shared" si="3"/>
        <v>3.8617630913694638</v>
      </c>
      <c r="X30" s="6">
        <f t="shared" si="2"/>
        <v>25.247727525335648</v>
      </c>
      <c r="Y30" s="6">
        <f t="shared" si="2"/>
        <v>21.117546551972673</v>
      </c>
      <c r="Z30" s="6">
        <f t="shared" si="2"/>
        <v>4.130170155612757</v>
      </c>
      <c r="AA30" s="6">
        <f t="shared" si="2"/>
        <v>1.8823732766554149</v>
      </c>
      <c r="AB30" s="6">
        <f t="shared" si="2"/>
        <v>0.54195017447096272</v>
      </c>
      <c r="AC30" s="6">
        <f t="shared" si="2"/>
        <v>0</v>
      </c>
      <c r="AD30" s="6">
        <f t="shared" si="2"/>
        <v>26.470710246440067</v>
      </c>
      <c r="AE30" s="6">
        <f t="shared" si="2"/>
        <v>8.9244600265793466</v>
      </c>
      <c r="AF30" s="6">
        <f t="shared" si="2"/>
        <v>3.5116905284209095</v>
      </c>
      <c r="AG30" s="6">
        <f t="shared" si="2"/>
        <v>3.9250638085559704</v>
      </c>
      <c r="AH30" s="6">
        <f t="shared" si="2"/>
        <v>10.109503094717313</v>
      </c>
      <c r="AI30" s="6">
        <f t="shared" si="2"/>
        <v>-1.2229911950087511</v>
      </c>
      <c r="AJ30" s="6">
        <f t="shared" si="2"/>
        <v>1.3622448482163299</v>
      </c>
      <c r="AK30" s="6">
        <f t="shared" si="2"/>
        <v>37.860430975697135</v>
      </c>
      <c r="AL30" s="6">
        <f t="shared" si="2"/>
        <v>21.47280146907141</v>
      </c>
    </row>
    <row r="31" spans="1:38" x14ac:dyDescent="0.25">
      <c r="A31" s="4">
        <f t="shared" si="1"/>
        <v>2034</v>
      </c>
      <c r="B31" s="4">
        <v>48945</v>
      </c>
      <c r="C31" s="2">
        <v>573217.84175132669</v>
      </c>
      <c r="D31" s="2">
        <v>348517.63269268308</v>
      </c>
      <c r="E31" s="8">
        <v>6.2011136434594718</v>
      </c>
      <c r="F31" s="2">
        <v>66.639595739627779</v>
      </c>
      <c r="G31" s="2">
        <v>3129.7350716633528</v>
      </c>
      <c r="H31" s="2">
        <v>144757.6</v>
      </c>
      <c r="I31" s="2">
        <v>121049.60000000001</v>
      </c>
      <c r="J31" s="2">
        <v>23708.02</v>
      </c>
      <c r="K31" s="2">
        <v>10837.92</v>
      </c>
      <c r="L31" s="2">
        <v>3094.471</v>
      </c>
      <c r="M31" s="2">
        <v>0</v>
      </c>
      <c r="N31" s="2">
        <v>151989</v>
      </c>
      <c r="O31" s="2">
        <v>51567.86</v>
      </c>
      <c r="P31" s="2">
        <v>20030.47</v>
      </c>
      <c r="Q31" s="2">
        <v>22441.15</v>
      </c>
      <c r="R31" s="2">
        <v>57949.48</v>
      </c>
      <c r="S31" s="2">
        <v>-7231.3419999999996</v>
      </c>
      <c r="T31" s="2">
        <v>8128.3530000000001</v>
      </c>
      <c r="U31" s="2">
        <v>225350.3</v>
      </c>
      <c r="V31" s="2">
        <v>134457.29999999999</v>
      </c>
      <c r="W31" s="6">
        <f t="shared" si="3"/>
        <v>3.8708175508808491</v>
      </c>
      <c r="X31" s="6">
        <f t="shared" si="2"/>
        <v>25.253505640670326</v>
      </c>
      <c r="Y31" s="6">
        <f t="shared" si="2"/>
        <v>21.117556220888485</v>
      </c>
      <c r="Z31" s="6">
        <f t="shared" si="2"/>
        <v>4.1359529088567708</v>
      </c>
      <c r="AA31" s="6">
        <f t="shared" si="2"/>
        <v>1.8907157472432103</v>
      </c>
      <c r="AB31" s="6">
        <f t="shared" si="2"/>
        <v>0.53984205909320648</v>
      </c>
      <c r="AC31" s="6">
        <f t="shared" si="2"/>
        <v>0</v>
      </c>
      <c r="AD31" s="6">
        <f t="shared" si="2"/>
        <v>26.515050462427137</v>
      </c>
      <c r="AE31" s="6">
        <f t="shared" si="2"/>
        <v>8.9962063711148694</v>
      </c>
      <c r="AF31" s="6">
        <f t="shared" si="2"/>
        <v>3.4943905337631862</v>
      </c>
      <c r="AG31" s="6">
        <f t="shared" si="2"/>
        <v>3.9149426911480223</v>
      </c>
      <c r="AH31" s="6">
        <f t="shared" si="2"/>
        <v>10.109503888251202</v>
      </c>
      <c r="AI31" s="6">
        <f t="shared" si="2"/>
        <v>-1.261534703439517</v>
      </c>
      <c r="AJ31" s="6">
        <f t="shared" si="2"/>
        <v>1.4180216329564705</v>
      </c>
      <c r="AK31" s="6">
        <f t="shared" si="2"/>
        <v>39.313204088605715</v>
      </c>
      <c r="AL31" s="6">
        <f t="shared" si="2"/>
        <v>23.456579716569646</v>
      </c>
    </row>
    <row r="32" spans="1:38" x14ac:dyDescent="0.25">
      <c r="A32" s="4">
        <f t="shared" si="1"/>
        <v>2035</v>
      </c>
      <c r="B32" s="4">
        <v>49310</v>
      </c>
      <c r="C32" s="2">
        <v>592230.79623858398</v>
      </c>
      <c r="D32" s="2">
        <v>353017.33815055602</v>
      </c>
      <c r="E32" s="8">
        <v>6.2504526557683926</v>
      </c>
      <c r="F32" s="2">
        <v>67.097902760951897</v>
      </c>
      <c r="G32" s="2">
        <v>3149.0495559217334</v>
      </c>
      <c r="H32" s="2">
        <v>149594.29999999999</v>
      </c>
      <c r="I32" s="2">
        <v>125064.7</v>
      </c>
      <c r="J32" s="2">
        <v>24529.67</v>
      </c>
      <c r="K32" s="2">
        <v>11246.5</v>
      </c>
      <c r="L32" s="2">
        <v>3185.4259999999999</v>
      </c>
      <c r="M32" s="2">
        <v>0</v>
      </c>
      <c r="N32" s="2">
        <v>157285.70000000001</v>
      </c>
      <c r="O32" s="2">
        <v>53677.57</v>
      </c>
      <c r="P32" s="2">
        <v>20608.849999999999</v>
      </c>
      <c r="Q32" s="2">
        <v>23127.72</v>
      </c>
      <c r="R32" s="2">
        <v>59871.59</v>
      </c>
      <c r="S32" s="2">
        <v>-7691.3980000000001</v>
      </c>
      <c r="T32" s="2">
        <v>8739.2209999999995</v>
      </c>
      <c r="U32" s="2">
        <v>241780.9</v>
      </c>
      <c r="V32" s="2">
        <v>150887.9</v>
      </c>
      <c r="W32" s="6">
        <f t="shared" si="3"/>
        <v>3.8780605128992507</v>
      </c>
      <c r="X32" s="6">
        <f t="shared" si="2"/>
        <v>25.259459817036426</v>
      </c>
      <c r="Y32" s="6">
        <f t="shared" si="2"/>
        <v>21.117561058006327</v>
      </c>
      <c r="Z32" s="6">
        <f t="shared" si="2"/>
        <v>4.1419105787464092</v>
      </c>
      <c r="AA32" s="6">
        <f t="shared" si="2"/>
        <v>1.899006277861524</v>
      </c>
      <c r="AB32" s="6">
        <f t="shared" si="2"/>
        <v>0.53786902339957521</v>
      </c>
      <c r="AC32" s="6">
        <f t="shared" si="2"/>
        <v>0</v>
      </c>
      <c r="AD32" s="6">
        <f t="shared" si="2"/>
        <v>26.558176474267047</v>
      </c>
      <c r="AE32" s="6">
        <f t="shared" si="2"/>
        <v>9.063623563806642</v>
      </c>
      <c r="AF32" s="6">
        <f t="shared" si="2"/>
        <v>3.4798680060024418</v>
      </c>
      <c r="AG32" s="6">
        <f t="shared" si="2"/>
        <v>3.9051869890742474</v>
      </c>
      <c r="AH32" s="6">
        <f t="shared" si="2"/>
        <v>10.109502980976414</v>
      </c>
      <c r="AI32" s="6">
        <f t="shared" si="2"/>
        <v>-1.298716319524436</v>
      </c>
      <c r="AJ32" s="6">
        <f t="shared" si="2"/>
        <v>1.4756444709571213</v>
      </c>
      <c r="AK32" s="6">
        <f t="shared" si="2"/>
        <v>40.825452093274293</v>
      </c>
      <c r="AL32" s="6">
        <f t="shared" si="2"/>
        <v>25.477888174395755</v>
      </c>
    </row>
    <row r="33" spans="1:38" x14ac:dyDescent="0.25">
      <c r="A33" s="4">
        <f t="shared" si="1"/>
        <v>2036</v>
      </c>
      <c r="B33" s="4">
        <v>49675</v>
      </c>
      <c r="C33" s="2">
        <v>612059.19038878405</v>
      </c>
      <c r="D33" s="2">
        <v>357682.9628866968</v>
      </c>
      <c r="E33" s="8">
        <v>6.2977014024119748</v>
      </c>
      <c r="F33" s="2">
        <v>67.55936154204214</v>
      </c>
      <c r="G33" s="2">
        <v>3169.1571639028998</v>
      </c>
      <c r="H33" s="2">
        <v>154632.79999999999</v>
      </c>
      <c r="I33" s="2">
        <v>129251.9</v>
      </c>
      <c r="J33" s="2">
        <v>25380.880000000001</v>
      </c>
      <c r="K33" s="2">
        <v>11668.25</v>
      </c>
      <c r="L33" s="2">
        <v>3278.973</v>
      </c>
      <c r="M33" s="2">
        <v>0</v>
      </c>
      <c r="N33" s="2">
        <v>162823.9</v>
      </c>
      <c r="O33" s="2">
        <v>55877.19</v>
      </c>
      <c r="P33" s="2">
        <v>21199.89</v>
      </c>
      <c r="Q33" s="2">
        <v>23870.69</v>
      </c>
      <c r="R33" s="2">
        <v>61876.14</v>
      </c>
      <c r="S33" s="2">
        <v>-8191.098</v>
      </c>
      <c r="T33" s="2">
        <v>9390.42</v>
      </c>
      <c r="U33" s="2">
        <v>259362.5</v>
      </c>
      <c r="V33" s="2">
        <v>168469.5</v>
      </c>
      <c r="W33" s="6">
        <f t="shared" si="3"/>
        <v>3.883855176318725</v>
      </c>
      <c r="X33" s="6">
        <f t="shared" si="2"/>
        <v>25.264353910244562</v>
      </c>
      <c r="Y33" s="6">
        <f t="shared" si="2"/>
        <v>21.117549091599841</v>
      </c>
      <c r="Z33" s="6">
        <f t="shared" si="2"/>
        <v>4.1468015509869067</v>
      </c>
      <c r="AA33" s="6">
        <f t="shared" si="2"/>
        <v>1.9063924181235234</v>
      </c>
      <c r="AB33" s="6">
        <f t="shared" si="2"/>
        <v>0.53572808831073582</v>
      </c>
      <c r="AC33" s="6">
        <f t="shared" si="2"/>
        <v>0</v>
      </c>
      <c r="AD33" s="6">
        <f t="shared" si="2"/>
        <v>26.602639508864034</v>
      </c>
      <c r="AE33" s="6">
        <f t="shared" si="2"/>
        <v>9.1293768441752245</v>
      </c>
      <c r="AF33" s="6">
        <f t="shared" si="2"/>
        <v>3.4636993174685751</v>
      </c>
      <c r="AG33" s="6">
        <f t="shared" si="2"/>
        <v>3.9000623428000778</v>
      </c>
      <c r="AH33" s="6">
        <f t="shared" si="2"/>
        <v>10.109502638249067</v>
      </c>
      <c r="AI33" s="6">
        <f t="shared" si="2"/>
        <v>-1.3382852718536848</v>
      </c>
      <c r="AJ33" s="6">
        <f t="shared" si="2"/>
        <v>1.5342339674754566</v>
      </c>
      <c r="AK33" s="6">
        <f t="shared" si="2"/>
        <v>42.375395071717037</v>
      </c>
      <c r="AL33" s="6">
        <f t="shared" si="2"/>
        <v>27.525033958396584</v>
      </c>
    </row>
    <row r="34" spans="1:38" x14ac:dyDescent="0.25">
      <c r="A34" s="4">
        <f t="shared" si="1"/>
        <v>2037</v>
      </c>
      <c r="B34" s="4">
        <v>50041</v>
      </c>
      <c r="C34" s="2">
        <v>632417.2799889656</v>
      </c>
      <c r="D34" s="2">
        <v>362333.41921521578</v>
      </c>
      <c r="E34" s="8">
        <v>6.3434735447961952</v>
      </c>
      <c r="F34" s="2">
        <v>68.023753624901303</v>
      </c>
      <c r="G34" s="2">
        <v>3188.510757902427</v>
      </c>
      <c r="H34" s="2">
        <v>159809.79999999999</v>
      </c>
      <c r="I34" s="2">
        <v>133551.1</v>
      </c>
      <c r="J34" s="2">
        <v>26258.720000000001</v>
      </c>
      <c r="K34" s="2">
        <v>12104.24</v>
      </c>
      <c r="L34" s="2">
        <v>3375.1689999999999</v>
      </c>
      <c r="M34" s="2">
        <v>0</v>
      </c>
      <c r="N34" s="2">
        <v>168529.1</v>
      </c>
      <c r="O34" s="2">
        <v>58157.41</v>
      </c>
      <c r="P34" s="2">
        <v>21795.82</v>
      </c>
      <c r="Q34" s="2">
        <v>24641.66</v>
      </c>
      <c r="R34" s="2">
        <v>63934.25</v>
      </c>
      <c r="S34" s="2">
        <v>-8719.3459999999995</v>
      </c>
      <c r="T34" s="2">
        <v>10085.280000000001</v>
      </c>
      <c r="U34" s="2">
        <v>278167.09999999998</v>
      </c>
      <c r="V34" s="2">
        <v>187274.1</v>
      </c>
      <c r="W34" s="6">
        <f t="shared" si="3"/>
        <v>3.8884881199093937</v>
      </c>
      <c r="X34" s="6">
        <f t="shared" si="2"/>
        <v>25.269676376140186</v>
      </c>
      <c r="Y34" s="6">
        <f t="shared" si="2"/>
        <v>21.117560228956773</v>
      </c>
      <c r="Z34" s="6">
        <f t="shared" si="2"/>
        <v>4.152119309652349</v>
      </c>
      <c r="AA34" s="6">
        <f t="shared" si="2"/>
        <v>1.9139641472496125</v>
      </c>
      <c r="AB34" s="6">
        <f t="shared" si="2"/>
        <v>0.53369335513079108</v>
      </c>
      <c r="AC34" s="6">
        <f t="shared" si="2"/>
        <v>0</v>
      </c>
      <c r="AD34" s="6">
        <f t="shared" si="2"/>
        <v>26.648402144062302</v>
      </c>
      <c r="AE34" s="6">
        <f t="shared" si="2"/>
        <v>9.1960501144141293</v>
      </c>
      <c r="AF34" s="6">
        <f t="shared" si="2"/>
        <v>3.4464301798300472</v>
      </c>
      <c r="AG34" s="6">
        <f t="shared" si="2"/>
        <v>3.8964242090965553</v>
      </c>
      <c r="AH34" s="6">
        <f t="shared" si="2"/>
        <v>10.109503965659433</v>
      </c>
      <c r="AI34" s="6">
        <f t="shared" si="2"/>
        <v>-1.3787330416006556</v>
      </c>
      <c r="AJ34" s="6">
        <f t="shared" si="2"/>
        <v>1.5947192335060751</v>
      </c>
      <c r="AK34" s="6">
        <f t="shared" si="2"/>
        <v>43.984740582175966</v>
      </c>
      <c r="AL34" s="6">
        <f t="shared" si="2"/>
        <v>29.612426150542181</v>
      </c>
    </row>
    <row r="35" spans="1:38" x14ac:dyDescent="0.25">
      <c r="A35" s="4">
        <f t="shared" si="1"/>
        <v>2038</v>
      </c>
      <c r="B35" s="4">
        <v>50406</v>
      </c>
      <c r="C35" s="2">
        <v>652984.86008142575</v>
      </c>
      <c r="D35" s="2">
        <v>366781.65272754838</v>
      </c>
      <c r="E35" s="8">
        <v>6.3875267161772609</v>
      </c>
      <c r="F35" s="2">
        <v>68.490635284340158</v>
      </c>
      <c r="G35" s="2">
        <v>3205.7110696814498</v>
      </c>
      <c r="H35" s="2">
        <v>165052.5</v>
      </c>
      <c r="I35" s="2">
        <v>137894.39999999999</v>
      </c>
      <c r="J35" s="2">
        <v>27158.09</v>
      </c>
      <c r="K35" s="2">
        <v>12554.05</v>
      </c>
      <c r="L35" s="2">
        <v>3473.98</v>
      </c>
      <c r="M35" s="2">
        <v>0</v>
      </c>
      <c r="N35" s="2">
        <v>174306.1</v>
      </c>
      <c r="O35" s="2">
        <v>60465.31</v>
      </c>
      <c r="P35" s="2">
        <v>22401.68</v>
      </c>
      <c r="Q35" s="2">
        <v>25425.54</v>
      </c>
      <c r="R35" s="2">
        <v>66013.53</v>
      </c>
      <c r="S35" s="2">
        <v>-9253.5329999999994</v>
      </c>
      <c r="T35" s="2">
        <v>10826.81</v>
      </c>
      <c r="U35" s="2">
        <v>298247.40000000002</v>
      </c>
      <c r="V35" s="2">
        <v>207354.4</v>
      </c>
      <c r="W35" s="6">
        <f t="shared" si="3"/>
        <v>3.8921964531391384</v>
      </c>
      <c r="X35" s="6">
        <f t="shared" si="2"/>
        <v>25.276619733483304</v>
      </c>
      <c r="Y35" s="6">
        <f t="shared" si="2"/>
        <v>21.117549338403478</v>
      </c>
      <c r="Z35" s="6">
        <f t="shared" si="2"/>
        <v>4.1590688636507513</v>
      </c>
      <c r="AA35" s="6">
        <f t="shared" si="2"/>
        <v>1.9225637173937751</v>
      </c>
      <c r="AB35" s="6">
        <f t="shared" si="2"/>
        <v>0.53201539765666273</v>
      </c>
      <c r="AC35" s="6">
        <f t="shared" si="2"/>
        <v>0</v>
      </c>
      <c r="AD35" s="6">
        <f t="shared" si="2"/>
        <v>26.693742941951889</v>
      </c>
      <c r="AE35" s="6">
        <f t="shared" si="2"/>
        <v>9.2598333738488385</v>
      </c>
      <c r="AF35" s="6">
        <f t="shared" si="2"/>
        <v>3.4306584071806139</v>
      </c>
      <c r="AG35" s="6">
        <f t="shared" si="2"/>
        <v>3.8937411193315405</v>
      </c>
      <c r="AH35" s="6">
        <f t="shared" si="2"/>
        <v>10.109503915874598</v>
      </c>
      <c r="AI35" s="6">
        <f t="shared" si="2"/>
        <v>-1.4171129478937849</v>
      </c>
      <c r="AJ35" s="6">
        <f t="shared" si="2"/>
        <v>1.6580491619131752</v>
      </c>
      <c r="AK35" s="6">
        <f t="shared" si="2"/>
        <v>45.674473978280176</v>
      </c>
      <c r="AL35" s="6">
        <f t="shared" si="2"/>
        <v>31.754855690550524</v>
      </c>
    </row>
    <row r="36" spans="1:38" x14ac:dyDescent="0.25">
      <c r="A36" s="4">
        <f t="shared" si="1"/>
        <v>2039</v>
      </c>
      <c r="B36" s="4">
        <v>50771</v>
      </c>
      <c r="C36" s="2">
        <v>673901.62871129939</v>
      </c>
      <c r="D36" s="2">
        <v>371108.5462679186</v>
      </c>
      <c r="E36" s="8">
        <v>6.4306469751149642</v>
      </c>
      <c r="F36" s="2">
        <v>68.959563525801329</v>
      </c>
      <c r="G36" s="2">
        <v>3221.67546863188</v>
      </c>
      <c r="H36" s="2">
        <v>170391.1</v>
      </c>
      <c r="I36" s="2">
        <v>142311.5</v>
      </c>
      <c r="J36" s="2">
        <v>28079.55</v>
      </c>
      <c r="K36" s="2">
        <v>13015.83</v>
      </c>
      <c r="L36" s="2">
        <v>3575.6309999999999</v>
      </c>
      <c r="M36" s="2">
        <v>0</v>
      </c>
      <c r="N36" s="2">
        <v>180184.7</v>
      </c>
      <c r="O36" s="2">
        <v>62823.41</v>
      </c>
      <c r="P36" s="2">
        <v>23012.7</v>
      </c>
      <c r="Q36" s="2">
        <v>26220.48</v>
      </c>
      <c r="R36" s="2">
        <v>68128.11</v>
      </c>
      <c r="S36" s="2">
        <v>-9793.607</v>
      </c>
      <c r="T36" s="2">
        <v>11617.23</v>
      </c>
      <c r="U36" s="2">
        <v>319658.3</v>
      </c>
      <c r="V36" s="2">
        <v>228765.3</v>
      </c>
      <c r="W36" s="6">
        <f t="shared" si="3"/>
        <v>3.895165557185075</v>
      </c>
      <c r="X36" s="6">
        <f t="shared" si="2"/>
        <v>25.284268911152289</v>
      </c>
      <c r="Y36" s="6">
        <f t="shared" si="2"/>
        <v>21.117548012480988</v>
      </c>
      <c r="Z36" s="6">
        <f t="shared" si="2"/>
        <v>4.1667134791907925</v>
      </c>
      <c r="AA36" s="6">
        <f t="shared" si="2"/>
        <v>1.9314139401755333</v>
      </c>
      <c r="AB36" s="6">
        <f t="shared" si="2"/>
        <v>0.53058649032169147</v>
      </c>
      <c r="AC36" s="6">
        <f t="shared" si="2"/>
        <v>0</v>
      </c>
      <c r="AD36" s="6">
        <f t="shared" si="2"/>
        <v>26.73753739764167</v>
      </c>
      <c r="AE36" s="6">
        <f t="shared" si="2"/>
        <v>9.3223413215571345</v>
      </c>
      <c r="AF36" s="6">
        <f t="shared" si="2"/>
        <v>3.4148455827309894</v>
      </c>
      <c r="AG36" s="6">
        <f t="shared" si="2"/>
        <v>3.8908468065496988</v>
      </c>
      <c r="AH36" s="6">
        <f t="shared" si="2"/>
        <v>10.109503686803849</v>
      </c>
      <c r="AI36" s="6">
        <f t="shared" si="2"/>
        <v>-1.4532695252166541</v>
      </c>
      <c r="AJ36" s="6">
        <f t="shared" si="2"/>
        <v>1.7238762313448632</v>
      </c>
      <c r="AK36" s="6">
        <f t="shared" si="2"/>
        <v>47.433970535326033</v>
      </c>
      <c r="AL36" s="6">
        <f t="shared" si="2"/>
        <v>33.946393695095736</v>
      </c>
    </row>
    <row r="37" spans="1:38" x14ac:dyDescent="0.25">
      <c r="A37" s="4">
        <f t="shared" si="1"/>
        <v>2040</v>
      </c>
      <c r="B37" s="4">
        <v>51136</v>
      </c>
      <c r="C37" s="2">
        <v>695104.57000752643</v>
      </c>
      <c r="D37" s="2">
        <v>375278.98888251698</v>
      </c>
      <c r="E37" s="8">
        <v>6.4732147928699924</v>
      </c>
      <c r="F37" s="2">
        <v>69.431119844238111</v>
      </c>
      <c r="G37" s="2">
        <v>3236.1182544553253</v>
      </c>
      <c r="H37" s="2">
        <v>175810.2</v>
      </c>
      <c r="I37" s="2">
        <v>146789.1</v>
      </c>
      <c r="J37" s="2">
        <v>29021.16</v>
      </c>
      <c r="K37" s="2">
        <v>13488.4</v>
      </c>
      <c r="L37" s="2">
        <v>3680.2939999999999</v>
      </c>
      <c r="M37" s="2">
        <v>0</v>
      </c>
      <c r="N37" s="2">
        <v>186132.3</v>
      </c>
      <c r="O37" s="2">
        <v>65195.86</v>
      </c>
      <c r="P37" s="2">
        <v>23642.38</v>
      </c>
      <c r="Q37" s="2">
        <v>27022.400000000001</v>
      </c>
      <c r="R37" s="2">
        <v>70271.62</v>
      </c>
      <c r="S37" s="2">
        <v>-10322.02</v>
      </c>
      <c r="T37" s="2">
        <v>12458.8</v>
      </c>
      <c r="U37" s="2">
        <v>342439.1</v>
      </c>
      <c r="V37" s="2">
        <v>251546.1</v>
      </c>
      <c r="W37" s="6">
        <f t="shared" si="3"/>
        <v>3.8975368385554199</v>
      </c>
      <c r="X37" s="6">
        <f t="shared" ref="X37:AL53" si="4">100*H37/$C37</f>
        <v>25.292626114959418</v>
      </c>
      <c r="Y37" s="6">
        <f t="shared" si="4"/>
        <v>21.117556456061077</v>
      </c>
      <c r="Z37" s="6">
        <f t="shared" si="4"/>
        <v>4.1750782906931203</v>
      </c>
      <c r="AA37" s="6">
        <f t="shared" si="4"/>
        <v>1.9404850121836994</v>
      </c>
      <c r="AB37" s="6">
        <f t="shared" si="4"/>
        <v>0.52945904239417541</v>
      </c>
      <c r="AC37" s="6">
        <f t="shared" si="4"/>
        <v>0</v>
      </c>
      <c r="AD37" s="6">
        <f t="shared" si="4"/>
        <v>26.777596930197799</v>
      </c>
      <c r="AE37" s="6">
        <f t="shared" si="4"/>
        <v>9.3792880687425306</v>
      </c>
      <c r="AF37" s="6">
        <f t="shared" si="4"/>
        <v>3.401269538444267</v>
      </c>
      <c r="AG37" s="6">
        <f t="shared" si="4"/>
        <v>3.8875301884013518</v>
      </c>
      <c r="AH37" s="6">
        <f t="shared" si="4"/>
        <v>10.109503380079794</v>
      </c>
      <c r="AI37" s="6">
        <f t="shared" si="4"/>
        <v>-1.4849593061786712</v>
      </c>
      <c r="AJ37" s="6">
        <f t="shared" si="4"/>
        <v>1.7923634137328572</v>
      </c>
      <c r="AK37" s="6">
        <f t="shared" si="4"/>
        <v>49.26440060612638</v>
      </c>
      <c r="AL37" s="6">
        <f t="shared" si="4"/>
        <v>36.188238554851729</v>
      </c>
    </row>
    <row r="38" spans="1:38" x14ac:dyDescent="0.25">
      <c r="A38" s="4">
        <f t="shared" si="1"/>
        <v>2041</v>
      </c>
      <c r="B38" s="4">
        <v>51502</v>
      </c>
      <c r="C38" s="2">
        <v>716871.00389988394</v>
      </c>
      <c r="D38" s="2">
        <v>379441.71166237217</v>
      </c>
      <c r="E38" s="8">
        <v>6.5149058876182675</v>
      </c>
      <c r="F38" s="2">
        <v>69.905624387758564</v>
      </c>
      <c r="G38" s="2">
        <v>3250.3459425268597</v>
      </c>
      <c r="H38" s="2">
        <v>181373</v>
      </c>
      <c r="I38" s="2">
        <v>151385.60000000001</v>
      </c>
      <c r="J38" s="2">
        <v>29987.34</v>
      </c>
      <c r="K38" s="2">
        <v>13972.3</v>
      </c>
      <c r="L38" s="2">
        <v>3787.7539999999999</v>
      </c>
      <c r="M38" s="2">
        <v>0</v>
      </c>
      <c r="N38" s="2">
        <v>192206.9</v>
      </c>
      <c r="O38" s="2">
        <v>67589.960000000006</v>
      </c>
      <c r="P38" s="2">
        <v>24299.61</v>
      </c>
      <c r="Q38" s="2">
        <v>27845.18</v>
      </c>
      <c r="R38" s="2">
        <v>72472.100000000006</v>
      </c>
      <c r="S38" s="2">
        <v>-10833.89</v>
      </c>
      <c r="T38" s="2">
        <v>13353.2</v>
      </c>
      <c r="U38" s="2">
        <v>366626.2</v>
      </c>
      <c r="V38" s="2">
        <v>275733.2</v>
      </c>
      <c r="W38" s="6">
        <f t="shared" si="3"/>
        <v>3.8994378854517491</v>
      </c>
      <c r="X38" s="6">
        <f t="shared" si="4"/>
        <v>25.300646701192285</v>
      </c>
      <c r="Y38" s="6">
        <f t="shared" si="4"/>
        <v>21.117551020537867</v>
      </c>
      <c r="Z38" s="6">
        <f t="shared" si="4"/>
        <v>4.1830873109477782</v>
      </c>
      <c r="AA38" s="6">
        <f t="shared" si="4"/>
        <v>1.9490675343246733</v>
      </c>
      <c r="AB38" s="6">
        <f t="shared" si="4"/>
        <v>0.52837316328796391</v>
      </c>
      <c r="AC38" s="6">
        <f t="shared" si="4"/>
        <v>0</v>
      </c>
      <c r="AD38" s="6">
        <f t="shared" si="4"/>
        <v>26.81192278030024</v>
      </c>
      <c r="AE38" s="6">
        <f t="shared" si="4"/>
        <v>9.428468948011659</v>
      </c>
      <c r="AF38" s="6">
        <f t="shared" si="4"/>
        <v>3.3896767853360701</v>
      </c>
      <c r="AG38" s="6">
        <f t="shared" si="4"/>
        <v>3.88426646475002</v>
      </c>
      <c r="AH38" s="6">
        <f t="shared" si="4"/>
        <v>10.10950360744696</v>
      </c>
      <c r="AI38" s="6">
        <f t="shared" si="4"/>
        <v>-1.5112746841568485</v>
      </c>
      <c r="AJ38" s="6">
        <f t="shared" si="4"/>
        <v>1.8627061113305774</v>
      </c>
      <c r="AK38" s="6">
        <f t="shared" si="4"/>
        <v>51.142562330670295</v>
      </c>
      <c r="AL38" s="6">
        <f t="shared" si="4"/>
        <v>38.463433239728033</v>
      </c>
    </row>
    <row r="39" spans="1:38" x14ac:dyDescent="0.25">
      <c r="A39" s="4">
        <f t="shared" si="1"/>
        <v>2042</v>
      </c>
      <c r="B39" s="4">
        <v>51867</v>
      </c>
      <c r="C39" s="2">
        <v>739267.56436169078</v>
      </c>
      <c r="D39" s="2">
        <v>383623.66124861263</v>
      </c>
      <c r="E39" s="8">
        <v>6.5560141024200167</v>
      </c>
      <c r="F39" s="2">
        <v>70.382897227284872</v>
      </c>
      <c r="G39" s="2">
        <v>3264.5695961895731</v>
      </c>
      <c r="H39" s="2">
        <v>187096.8</v>
      </c>
      <c r="I39" s="2">
        <v>156115.20000000001</v>
      </c>
      <c r="J39" s="2">
        <v>30981.55</v>
      </c>
      <c r="K39" s="2">
        <v>14469.86</v>
      </c>
      <c r="L39" s="2">
        <v>3898.241</v>
      </c>
      <c r="M39" s="2">
        <v>0</v>
      </c>
      <c r="N39" s="2">
        <v>198494.3</v>
      </c>
      <c r="O39" s="2">
        <v>70063.070000000007</v>
      </c>
      <c r="P39" s="2">
        <v>25005.18</v>
      </c>
      <c r="Q39" s="2">
        <v>28689.81</v>
      </c>
      <c r="R39" s="2">
        <v>74736.28</v>
      </c>
      <c r="S39" s="2">
        <v>-11397.56</v>
      </c>
      <c r="T39" s="2">
        <v>14301.93</v>
      </c>
      <c r="U39" s="2">
        <v>392325.7</v>
      </c>
      <c r="V39" s="2">
        <v>301432.7</v>
      </c>
      <c r="W39" s="6">
        <f t="shared" si="3"/>
        <v>3.9009568874237575</v>
      </c>
      <c r="X39" s="6">
        <f t="shared" si="4"/>
        <v>25.308401047129109</v>
      </c>
      <c r="Y39" s="6">
        <f t="shared" si="4"/>
        <v>21.117550333050968</v>
      </c>
      <c r="Z39" s="6">
        <f t="shared" si="4"/>
        <v>4.1908439506270705</v>
      </c>
      <c r="AA39" s="6">
        <f t="shared" si="4"/>
        <v>1.9573238023088133</v>
      </c>
      <c r="AB39" s="6">
        <f t="shared" si="4"/>
        <v>0.5273112453358989</v>
      </c>
      <c r="AC39" s="6">
        <f t="shared" si="4"/>
        <v>0</v>
      </c>
      <c r="AD39" s="6">
        <f t="shared" si="4"/>
        <v>26.850129718782785</v>
      </c>
      <c r="AE39" s="6">
        <f t="shared" si="4"/>
        <v>9.477362916699164</v>
      </c>
      <c r="AF39" s="6">
        <f t="shared" si="4"/>
        <v>3.3824262290731419</v>
      </c>
      <c r="AG39" s="6">
        <f t="shared" si="4"/>
        <v>3.8808425234741328</v>
      </c>
      <c r="AH39" s="6">
        <f t="shared" si="4"/>
        <v>10.109503460297205</v>
      </c>
      <c r="AI39" s="6">
        <f t="shared" si="4"/>
        <v>-1.5417367877949641</v>
      </c>
      <c r="AJ39" s="6">
        <f t="shared" si="4"/>
        <v>1.9346080755414694</v>
      </c>
      <c r="AK39" s="6">
        <f t="shared" si="4"/>
        <v>53.069513517578386</v>
      </c>
      <c r="AL39" s="6">
        <f t="shared" si="4"/>
        <v>40.774506353496982</v>
      </c>
    </row>
    <row r="40" spans="1:38" x14ac:dyDescent="0.25">
      <c r="A40" s="4">
        <f t="shared" si="1"/>
        <v>2043</v>
      </c>
      <c r="B40" s="4">
        <v>52232</v>
      </c>
      <c r="C40" s="2">
        <v>762229.47983691003</v>
      </c>
      <c r="D40" s="2">
        <v>387783.62229232001</v>
      </c>
      <c r="E40" s="8">
        <v>6.5965979082581807</v>
      </c>
      <c r="F40" s="2">
        <v>70.863034622858052</v>
      </c>
      <c r="G40" s="2">
        <v>3278.5413070667405</v>
      </c>
      <c r="H40" s="2">
        <v>192967.5</v>
      </c>
      <c r="I40" s="2">
        <v>160964.20000000001</v>
      </c>
      <c r="J40" s="2">
        <v>32003.31</v>
      </c>
      <c r="K40" s="2">
        <v>14981.74</v>
      </c>
      <c r="L40" s="2">
        <v>4011.7130000000002</v>
      </c>
      <c r="M40" s="2">
        <v>0</v>
      </c>
      <c r="N40" s="2">
        <v>204942.7</v>
      </c>
      <c r="O40" s="2">
        <v>72579.08</v>
      </c>
      <c r="P40" s="2">
        <v>25761.41</v>
      </c>
      <c r="Q40" s="2">
        <v>29544.58</v>
      </c>
      <c r="R40" s="2">
        <v>77057.61</v>
      </c>
      <c r="S40" s="2">
        <v>-11975.15</v>
      </c>
      <c r="T40" s="2">
        <v>15309.22</v>
      </c>
      <c r="U40" s="2">
        <v>419610</v>
      </c>
      <c r="V40" s="2">
        <v>328717</v>
      </c>
      <c r="W40" s="6">
        <f t="shared" si="3"/>
        <v>3.9021710787745998</v>
      </c>
      <c r="X40" s="6">
        <f t="shared" si="4"/>
        <v>25.316194808063337</v>
      </c>
      <c r="Y40" s="6">
        <f t="shared" si="4"/>
        <v>21.117551112617768</v>
      </c>
      <c r="Z40" s="6">
        <f t="shared" si="4"/>
        <v>4.1986450073864328</v>
      </c>
      <c r="AA40" s="6">
        <f t="shared" si="4"/>
        <v>1.9655156873761375</v>
      </c>
      <c r="AB40" s="6">
        <f t="shared" si="4"/>
        <v>0.52631302070058539</v>
      </c>
      <c r="AC40" s="6">
        <f t="shared" si="4"/>
        <v>0</v>
      </c>
      <c r="AD40" s="6">
        <f t="shared" si="4"/>
        <v>26.887270227838791</v>
      </c>
      <c r="AE40" s="6">
        <f t="shared" si="4"/>
        <v>9.5219460700377709</v>
      </c>
      <c r="AF40" s="6">
        <f t="shared" si="4"/>
        <v>3.3797446414053711</v>
      </c>
      <c r="AG40" s="6">
        <f t="shared" si="4"/>
        <v>3.8760741720881078</v>
      </c>
      <c r="AH40" s="6">
        <f t="shared" si="4"/>
        <v>10.109502720425821</v>
      </c>
      <c r="AI40" s="6">
        <f t="shared" si="4"/>
        <v>-1.5710688600711502</v>
      </c>
      <c r="AJ40" s="6">
        <f t="shared" si="4"/>
        <v>2.0084791266897244</v>
      </c>
      <c r="AK40" s="6">
        <f t="shared" si="4"/>
        <v>55.050350465293157</v>
      </c>
      <c r="AL40" s="6">
        <f t="shared" si="4"/>
        <v>43.125726398083387</v>
      </c>
    </row>
    <row r="41" spans="1:38" x14ac:dyDescent="0.25">
      <c r="A41" s="4">
        <f t="shared" si="1"/>
        <v>2044</v>
      </c>
      <c r="B41" s="4">
        <v>52597</v>
      </c>
      <c r="C41" s="2">
        <v>785662.48836175085</v>
      </c>
      <c r="D41" s="2">
        <v>391867.63396282773</v>
      </c>
      <c r="E41" s="8">
        <v>6.6365651978117963</v>
      </c>
      <c r="F41" s="2">
        <v>71.345234925169876</v>
      </c>
      <c r="G41" s="2">
        <v>3291.8334977267064</v>
      </c>
      <c r="H41" s="2">
        <v>198960.6</v>
      </c>
      <c r="I41" s="2">
        <v>165912.70000000001</v>
      </c>
      <c r="J41" s="2">
        <v>33047.85</v>
      </c>
      <c r="K41" s="2">
        <v>15507.46</v>
      </c>
      <c r="L41" s="2">
        <v>4128.4129999999996</v>
      </c>
      <c r="M41" s="2">
        <v>0</v>
      </c>
      <c r="N41" s="2">
        <v>211522.4</v>
      </c>
      <c r="O41" s="2">
        <v>75132.509999999995</v>
      </c>
      <c r="P41" s="2">
        <v>26563.06</v>
      </c>
      <c r="Q41" s="2">
        <v>30400.27</v>
      </c>
      <c r="R41" s="2">
        <v>79426.58</v>
      </c>
      <c r="S41" s="2">
        <v>-12561.85</v>
      </c>
      <c r="T41" s="2">
        <v>16377.98</v>
      </c>
      <c r="U41" s="2">
        <v>448549.9</v>
      </c>
      <c r="V41" s="2">
        <v>357656.9</v>
      </c>
      <c r="W41" s="6">
        <f t="shared" si="3"/>
        <v>3.9031433950573153</v>
      </c>
      <c r="X41" s="6">
        <f t="shared" si="4"/>
        <v>25.323927633972833</v>
      </c>
      <c r="Y41" s="6">
        <f t="shared" si="4"/>
        <v>21.117553969766096</v>
      </c>
      <c r="Z41" s="6">
        <f t="shared" si="4"/>
        <v>4.2063673001508288</v>
      </c>
      <c r="AA41" s="6">
        <f t="shared" si="4"/>
        <v>1.9738068483243834</v>
      </c>
      <c r="AB41" s="6">
        <f t="shared" si="4"/>
        <v>0.52546902278718832</v>
      </c>
      <c r="AC41" s="6">
        <f t="shared" si="4"/>
        <v>0</v>
      </c>
      <c r="AD41" s="6">
        <f t="shared" si="4"/>
        <v>26.922807583834462</v>
      </c>
      <c r="AE41" s="6">
        <f t="shared" si="4"/>
        <v>9.5629498815280005</v>
      </c>
      <c r="AF41" s="6">
        <f t="shared" si="4"/>
        <v>3.3809759780422777</v>
      </c>
      <c r="AG41" s="6">
        <f t="shared" si="4"/>
        <v>3.8693803573834984</v>
      </c>
      <c r="AH41" s="6">
        <f t="shared" si="4"/>
        <v>10.109503912503047</v>
      </c>
      <c r="AI41" s="6">
        <f t="shared" si="4"/>
        <v>-1.5988863139175375</v>
      </c>
      <c r="AJ41" s="6">
        <f t="shared" si="4"/>
        <v>2.0846076072883495</v>
      </c>
      <c r="AK41" s="6">
        <f t="shared" si="4"/>
        <v>57.091932813962913</v>
      </c>
      <c r="AL41" s="6">
        <f t="shared" si="4"/>
        <v>45.522970142787351</v>
      </c>
    </row>
    <row r="42" spans="1:38" x14ac:dyDescent="0.25">
      <c r="A42" s="4">
        <f t="shared" si="1"/>
        <v>2045</v>
      </c>
      <c r="B42" s="4">
        <v>52963</v>
      </c>
      <c r="C42" s="2">
        <v>809467.95246850955</v>
      </c>
      <c r="D42" s="2">
        <v>395824.80827388476</v>
      </c>
      <c r="E42" s="8">
        <v>6.676286011852123</v>
      </c>
      <c r="F42" s="2">
        <v>71.829384448873355</v>
      </c>
      <c r="G42" s="2">
        <v>3304.1178516295508</v>
      </c>
      <c r="H42" s="2">
        <v>205053.8</v>
      </c>
      <c r="I42" s="2">
        <v>170939.8</v>
      </c>
      <c r="J42" s="2">
        <v>34114</v>
      </c>
      <c r="K42" s="2">
        <v>16047.58</v>
      </c>
      <c r="L42" s="2">
        <v>4248.5450000000001</v>
      </c>
      <c r="M42" s="2">
        <v>0</v>
      </c>
      <c r="N42" s="2">
        <v>218202.9</v>
      </c>
      <c r="O42" s="2">
        <v>77698.84</v>
      </c>
      <c r="P42" s="2">
        <v>27413.48</v>
      </c>
      <c r="Q42" s="2">
        <v>31257.42</v>
      </c>
      <c r="R42" s="2">
        <v>81833.19</v>
      </c>
      <c r="S42" s="2">
        <v>-13149.09</v>
      </c>
      <c r="T42" s="2">
        <v>17511.03</v>
      </c>
      <c r="U42" s="2">
        <v>479210</v>
      </c>
      <c r="V42" s="2">
        <v>388317</v>
      </c>
      <c r="W42" s="6">
        <f t="shared" si="3"/>
        <v>3.9039201658499976</v>
      </c>
      <c r="X42" s="6">
        <f t="shared" si="4"/>
        <v>25.331923194078165</v>
      </c>
      <c r="Y42" s="6">
        <f t="shared" si="4"/>
        <v>21.11755004984586</v>
      </c>
      <c r="Z42" s="6">
        <f t="shared" si="4"/>
        <v>4.2143731442323071</v>
      </c>
      <c r="AA42" s="6">
        <f t="shared" si="4"/>
        <v>1.982484908891349</v>
      </c>
      <c r="AB42" s="6">
        <f t="shared" si="4"/>
        <v>0.52485647974621696</v>
      </c>
      <c r="AC42" s="6">
        <f t="shared" si="4"/>
        <v>0</v>
      </c>
      <c r="AD42" s="6">
        <f t="shared" si="4"/>
        <v>26.956335866612172</v>
      </c>
      <c r="AE42" s="6">
        <f t="shared" si="4"/>
        <v>9.5987543130094082</v>
      </c>
      <c r="AF42" s="6">
        <f t="shared" si="4"/>
        <v>3.386604734183897</v>
      </c>
      <c r="AG42" s="6">
        <f t="shared" si="4"/>
        <v>3.8614771473878697</v>
      </c>
      <c r="AH42" s="6">
        <f t="shared" si="4"/>
        <v>10.109503378169073</v>
      </c>
      <c r="AI42" s="6">
        <f t="shared" si="4"/>
        <v>-1.6244114371546456</v>
      </c>
      <c r="AJ42" s="6">
        <f t="shared" si="4"/>
        <v>2.1632765011387187</v>
      </c>
      <c r="AK42" s="6">
        <f t="shared" si="4"/>
        <v>59.200614247744731</v>
      </c>
      <c r="AL42" s="6">
        <f t="shared" si="4"/>
        <v>47.971880642811065</v>
      </c>
    </row>
    <row r="43" spans="1:38" x14ac:dyDescent="0.25">
      <c r="A43" s="4">
        <f t="shared" si="1"/>
        <v>2046</v>
      </c>
      <c r="B43" s="4">
        <v>53328</v>
      </c>
      <c r="C43" s="2">
        <v>833895.13400901668</v>
      </c>
      <c r="D43" s="2">
        <v>399773.9178149887</v>
      </c>
      <c r="E43" s="8">
        <v>6.7156008226359596</v>
      </c>
      <c r="F43" s="2">
        <v>72.316232514051606</v>
      </c>
      <c r="G43" s="2">
        <v>3315.9674459637395</v>
      </c>
      <c r="H43" s="2">
        <v>211306.1</v>
      </c>
      <c r="I43" s="2">
        <v>176098.3</v>
      </c>
      <c r="J43" s="2">
        <v>35207.839999999997</v>
      </c>
      <c r="K43" s="2">
        <v>16604.599999999999</v>
      </c>
      <c r="L43" s="2">
        <v>4372.2460000000001</v>
      </c>
      <c r="M43" s="2">
        <v>0</v>
      </c>
      <c r="N43" s="2">
        <v>224996.3</v>
      </c>
      <c r="O43" s="2">
        <v>80270.84</v>
      </c>
      <c r="P43" s="2">
        <v>28301.08</v>
      </c>
      <c r="Q43" s="2">
        <v>32121.69</v>
      </c>
      <c r="R43" s="2">
        <v>84302.66</v>
      </c>
      <c r="S43" s="2">
        <v>-13690.17</v>
      </c>
      <c r="T43" s="2">
        <v>18710.96</v>
      </c>
      <c r="U43" s="2">
        <v>511611.1</v>
      </c>
      <c r="V43" s="2">
        <v>420718.1</v>
      </c>
      <c r="W43" s="6">
        <f t="shared" si="3"/>
        <v>3.904542893512239</v>
      </c>
      <c r="X43" s="6">
        <f t="shared" si="4"/>
        <v>25.339649001683132</v>
      </c>
      <c r="Y43" s="6">
        <f t="shared" si="4"/>
        <v>21.117559369053218</v>
      </c>
      <c r="Z43" s="6">
        <f t="shared" si="4"/>
        <v>4.2220944293961189</v>
      </c>
      <c r="AA43" s="6">
        <f t="shared" si="4"/>
        <v>1.9912096045185048</v>
      </c>
      <c r="AB43" s="6">
        <f t="shared" si="4"/>
        <v>0.52431604666885179</v>
      </c>
      <c r="AC43" s="6">
        <f t="shared" si="4"/>
        <v>0</v>
      </c>
      <c r="AD43" s="6">
        <f t="shared" si="4"/>
        <v>26.981366220271909</v>
      </c>
      <c r="AE43" s="6">
        <f t="shared" si="4"/>
        <v>9.6260113204032738</v>
      </c>
      <c r="AF43" s="6">
        <f t="shared" si="4"/>
        <v>3.3938416049917839</v>
      </c>
      <c r="AG43" s="6">
        <f t="shared" si="4"/>
        <v>3.8520059285599184</v>
      </c>
      <c r="AH43" s="6">
        <f t="shared" si="4"/>
        <v>10.109503768742277</v>
      </c>
      <c r="AI43" s="6">
        <f t="shared" si="4"/>
        <v>-1.6417136210141228</v>
      </c>
      <c r="AJ43" s="6">
        <f t="shared" si="4"/>
        <v>2.2438025162763071</v>
      </c>
      <c r="AK43" s="6">
        <f t="shared" si="4"/>
        <v>61.35197090554891</v>
      </c>
      <c r="AL43" s="6">
        <f t="shared" si="4"/>
        <v>50.452159131492294</v>
      </c>
    </row>
    <row r="44" spans="1:38" x14ac:dyDescent="0.25">
      <c r="A44" s="4">
        <f t="shared" si="1"/>
        <v>2047</v>
      </c>
      <c r="B44" s="4">
        <v>53693</v>
      </c>
      <c r="C44" s="2">
        <v>858933.2754737956</v>
      </c>
      <c r="D44" s="2">
        <v>403703.48346811358</v>
      </c>
      <c r="E44" s="8">
        <v>6.7544958525344034</v>
      </c>
      <c r="F44" s="2">
        <v>72.805869605949596</v>
      </c>
      <c r="G44" s="2">
        <v>3327.4210884794502</v>
      </c>
      <c r="H44" s="2">
        <v>217716.2</v>
      </c>
      <c r="I44" s="2">
        <v>181385.7</v>
      </c>
      <c r="J44" s="2">
        <v>36330.53</v>
      </c>
      <c r="K44" s="2">
        <v>17180.060000000001</v>
      </c>
      <c r="L44" s="2">
        <v>4499.6279999999997</v>
      </c>
      <c r="M44" s="2">
        <v>0</v>
      </c>
      <c r="N44" s="2">
        <v>231972.1</v>
      </c>
      <c r="O44" s="2">
        <v>82913.87</v>
      </c>
      <c r="P44" s="2">
        <v>29225.35</v>
      </c>
      <c r="Q44" s="2">
        <v>32998.949999999997</v>
      </c>
      <c r="R44" s="2">
        <v>86833.89</v>
      </c>
      <c r="S44" s="2">
        <v>-14255.83</v>
      </c>
      <c r="T44" s="2">
        <v>19978.62</v>
      </c>
      <c r="U44" s="2">
        <v>545845.6</v>
      </c>
      <c r="V44" s="2">
        <v>454952.6</v>
      </c>
      <c r="W44" s="6">
        <f t="shared" si="3"/>
        <v>3.9050403714852946</v>
      </c>
      <c r="X44" s="6">
        <f t="shared" si="4"/>
        <v>25.347277398224644</v>
      </c>
      <c r="Y44" s="6">
        <f t="shared" si="4"/>
        <v>21.117554201162594</v>
      </c>
      <c r="Z44" s="6">
        <f t="shared" si="4"/>
        <v>4.2297266897664132</v>
      </c>
      <c r="AA44" s="6">
        <f t="shared" si="4"/>
        <v>2.000162351437988</v>
      </c>
      <c r="AB44" s="6">
        <f t="shared" si="4"/>
        <v>0.52386234513012242</v>
      </c>
      <c r="AC44" s="6">
        <f t="shared" si="4"/>
        <v>0</v>
      </c>
      <c r="AD44" s="6">
        <f t="shared" si="4"/>
        <v>27.006998869853078</v>
      </c>
      <c r="AE44" s="6">
        <f t="shared" si="4"/>
        <v>9.6531211873546212</v>
      </c>
      <c r="AF44" s="6">
        <f t="shared" si="4"/>
        <v>3.4025169165647964</v>
      </c>
      <c r="AG44" s="6">
        <f t="shared" si="4"/>
        <v>3.8418525562183472</v>
      </c>
      <c r="AH44" s="6">
        <f t="shared" si="4"/>
        <v>10.109503552776159</v>
      </c>
      <c r="AI44" s="6">
        <f t="shared" si="4"/>
        <v>-1.6597133219849181</v>
      </c>
      <c r="AJ44" s="6">
        <f t="shared" si="4"/>
        <v>2.3259804423084676</v>
      </c>
      <c r="AK44" s="6">
        <f t="shared" si="4"/>
        <v>63.549243647465687</v>
      </c>
      <c r="AL44" s="6">
        <f t="shared" si="4"/>
        <v>52.967164387599716</v>
      </c>
    </row>
    <row r="45" spans="1:38" x14ac:dyDescent="0.25">
      <c r="A45" s="4">
        <f t="shared" si="1"/>
        <v>2048</v>
      </c>
      <c r="B45" s="4">
        <v>54058</v>
      </c>
      <c r="C45" s="2">
        <v>884423.31149075844</v>
      </c>
      <c r="D45" s="2">
        <v>407533.12127176416</v>
      </c>
      <c r="E45" s="8">
        <v>6.7929659623040211</v>
      </c>
      <c r="F45" s="2">
        <v>73.297901379827778</v>
      </c>
      <c r="G45" s="2">
        <v>3337.93323555593</v>
      </c>
      <c r="H45" s="2">
        <v>224247.1</v>
      </c>
      <c r="I45" s="2">
        <v>186768.6</v>
      </c>
      <c r="J45" s="2">
        <v>37478.550000000003</v>
      </c>
      <c r="K45" s="2">
        <v>17773.22</v>
      </c>
      <c r="L45" s="2">
        <v>4630.5820000000003</v>
      </c>
      <c r="M45" s="2">
        <v>0</v>
      </c>
      <c r="N45" s="2">
        <v>239060.1</v>
      </c>
      <c r="O45" s="2">
        <v>85602.6</v>
      </c>
      <c r="P45" s="2">
        <v>30164.93</v>
      </c>
      <c r="Q45" s="2">
        <v>33881.79</v>
      </c>
      <c r="R45" s="2">
        <v>89410.8</v>
      </c>
      <c r="S45" s="2">
        <v>-14812.99</v>
      </c>
      <c r="T45" s="2">
        <v>21317.67</v>
      </c>
      <c r="U45" s="2">
        <v>581976.19999999995</v>
      </c>
      <c r="V45" s="2">
        <v>491083.2</v>
      </c>
      <c r="W45" s="6">
        <f t="shared" si="3"/>
        <v>3.9054395601979754</v>
      </c>
      <c r="X45" s="6">
        <f t="shared" si="4"/>
        <v>25.355177445743209</v>
      </c>
      <c r="Y45" s="6">
        <f t="shared" si="4"/>
        <v>21.117557347644787</v>
      </c>
      <c r="Z45" s="6">
        <f t="shared" si="4"/>
        <v>4.2376257514998379</v>
      </c>
      <c r="AA45" s="6">
        <f t="shared" si="4"/>
        <v>2.0095829416845619</v>
      </c>
      <c r="AB45" s="6">
        <f t="shared" si="4"/>
        <v>0.52357077655436568</v>
      </c>
      <c r="AC45" s="6">
        <f t="shared" si="4"/>
        <v>0</v>
      </c>
      <c r="AD45" s="6">
        <f t="shared" si="4"/>
        <v>27.030054148736443</v>
      </c>
      <c r="AE45" s="6">
        <f t="shared" si="4"/>
        <v>9.6789171981130533</v>
      </c>
      <c r="AF45" s="6">
        <f t="shared" si="4"/>
        <v>3.4106891584703782</v>
      </c>
      <c r="AG45" s="6">
        <f t="shared" si="4"/>
        <v>3.8309471900836525</v>
      </c>
      <c r="AH45" s="6">
        <f t="shared" si="4"/>
        <v>10.109502863429926</v>
      </c>
      <c r="AI45" s="6">
        <f t="shared" si="4"/>
        <v>-1.6748755723129518</v>
      </c>
      <c r="AJ45" s="6">
        <f t="shared" si="4"/>
        <v>2.4103469145411318</v>
      </c>
      <c r="AK45" s="6">
        <f t="shared" si="4"/>
        <v>65.802901443092637</v>
      </c>
      <c r="AL45" s="6">
        <f t="shared" si="4"/>
        <v>55.525809148137931</v>
      </c>
    </row>
    <row r="46" spans="1:38" x14ac:dyDescent="0.25">
      <c r="A46" s="4">
        <f t="shared" si="1"/>
        <v>2049</v>
      </c>
      <c r="B46" s="4">
        <v>54424</v>
      </c>
      <c r="C46" s="2">
        <v>910370.92720020481</v>
      </c>
      <c r="D46" s="2">
        <v>411264.30360596679</v>
      </c>
      <c r="E46" s="8">
        <v>6.8309837005658425</v>
      </c>
      <c r="F46" s="2">
        <v>73.791868453989309</v>
      </c>
      <c r="G46" s="2">
        <v>3347.5865128475689</v>
      </c>
      <c r="H46" s="2">
        <v>230902.39999999999</v>
      </c>
      <c r="I46" s="2">
        <v>192248.1</v>
      </c>
      <c r="J46" s="2">
        <v>38654.28</v>
      </c>
      <c r="K46" s="2">
        <v>18383.09</v>
      </c>
      <c r="L46" s="2">
        <v>4765.2889999999998</v>
      </c>
      <c r="M46" s="2">
        <v>0</v>
      </c>
      <c r="N46" s="2">
        <v>246236.9</v>
      </c>
      <c r="O46" s="2">
        <v>88309.85</v>
      </c>
      <c r="P46" s="2">
        <v>31119.51</v>
      </c>
      <c r="Q46" s="2">
        <v>34773.599999999999</v>
      </c>
      <c r="R46" s="2">
        <v>92033.98</v>
      </c>
      <c r="S46" s="2">
        <v>-15334.58</v>
      </c>
      <c r="T46" s="2">
        <v>22730.58</v>
      </c>
      <c r="U46" s="2">
        <v>620041.4</v>
      </c>
      <c r="V46" s="2">
        <v>529148.4</v>
      </c>
      <c r="W46" s="6">
        <f t="shared" si="3"/>
        <v>3.9057576581310371</v>
      </c>
      <c r="X46" s="6">
        <f t="shared" si="4"/>
        <v>25.363551614079714</v>
      </c>
      <c r="Y46" s="6">
        <f t="shared" si="4"/>
        <v>21.117557058994443</v>
      </c>
      <c r="Z46" s="6">
        <f t="shared" si="4"/>
        <v>4.2459923581785599</v>
      </c>
      <c r="AA46" s="6">
        <f t="shared" si="4"/>
        <v>2.0192966900355849</v>
      </c>
      <c r="AB46" s="6">
        <f t="shared" si="4"/>
        <v>0.52344476933763484</v>
      </c>
      <c r="AC46" s="6">
        <f t="shared" si="4"/>
        <v>0</v>
      </c>
      <c r="AD46" s="6">
        <f t="shared" si="4"/>
        <v>27.047974912521415</v>
      </c>
      <c r="AE46" s="6">
        <f t="shared" si="4"/>
        <v>9.7004251082129827</v>
      </c>
      <c r="AF46" s="6">
        <f t="shared" si="4"/>
        <v>3.4183330190152628</v>
      </c>
      <c r="AG46" s="6">
        <f t="shared" si="4"/>
        <v>3.819717761302448</v>
      </c>
      <c r="AH46" s="6">
        <f t="shared" si="4"/>
        <v>10.109503417804147</v>
      </c>
      <c r="AI46" s="6">
        <f t="shared" si="4"/>
        <v>-1.6844320860685489</v>
      </c>
      <c r="AJ46" s="6">
        <f t="shared" si="4"/>
        <v>2.4968481880134985</v>
      </c>
      <c r="AK46" s="6">
        <f t="shared" si="4"/>
        <v>68.108655656096445</v>
      </c>
      <c r="AL46" s="6">
        <f t="shared" si="4"/>
        <v>58.124483569281644</v>
      </c>
    </row>
    <row r="47" spans="1:38" x14ac:dyDescent="0.25">
      <c r="A47" s="4">
        <f t="shared" si="1"/>
        <v>2050</v>
      </c>
      <c r="B47" s="4">
        <v>54789</v>
      </c>
      <c r="C47" s="2">
        <v>936800.8920287845</v>
      </c>
      <c r="D47" s="2">
        <v>414905.91029897035</v>
      </c>
      <c r="E47" s="8">
        <v>6.8688342824824877</v>
      </c>
      <c r="F47" s="2">
        <v>74.287313844585057</v>
      </c>
      <c r="G47" s="2">
        <v>3356.4002955752771</v>
      </c>
      <c r="H47" s="2">
        <v>237688.7</v>
      </c>
      <c r="I47" s="2">
        <v>197829.4</v>
      </c>
      <c r="J47" s="2">
        <v>39859.29</v>
      </c>
      <c r="K47" s="2">
        <v>19010.5</v>
      </c>
      <c r="L47" s="2">
        <v>4904.0159999999996</v>
      </c>
      <c r="M47" s="2">
        <v>0</v>
      </c>
      <c r="N47" s="2">
        <v>253487.8</v>
      </c>
      <c r="O47" s="2">
        <v>91020.64</v>
      </c>
      <c r="P47" s="2">
        <v>32087.65</v>
      </c>
      <c r="Q47" s="2">
        <v>35673.589999999997</v>
      </c>
      <c r="R47" s="2">
        <v>94705.919999999998</v>
      </c>
      <c r="S47" s="2">
        <v>-15799.07</v>
      </c>
      <c r="T47" s="2">
        <v>24218.89</v>
      </c>
      <c r="U47" s="2">
        <v>660059.4</v>
      </c>
      <c r="V47" s="2">
        <v>569166.4</v>
      </c>
      <c r="W47" s="6">
        <f t="shared" si="3"/>
        <v>3.906011759859906</v>
      </c>
      <c r="X47" s="6">
        <f t="shared" si="4"/>
        <v>25.372381903399884</v>
      </c>
      <c r="Y47" s="6">
        <f t="shared" si="4"/>
        <v>21.117550344296792</v>
      </c>
      <c r="Z47" s="6">
        <f t="shared" si="4"/>
        <v>4.2548304916404014</v>
      </c>
      <c r="AA47" s="6">
        <f t="shared" si="4"/>
        <v>2.0292999464197647</v>
      </c>
      <c r="AB47" s="6">
        <f t="shared" si="4"/>
        <v>0.52348541101189694</v>
      </c>
      <c r="AC47" s="6">
        <f t="shared" si="4"/>
        <v>0</v>
      </c>
      <c r="AD47" s="6">
        <f t="shared" si="4"/>
        <v>27.058876881621419</v>
      </c>
      <c r="AE47" s="6">
        <f t="shared" si="4"/>
        <v>9.7161137200543219</v>
      </c>
      <c r="AF47" s="6">
        <f t="shared" si="4"/>
        <v>3.4252369177947006</v>
      </c>
      <c r="AG47" s="6">
        <f t="shared" si="4"/>
        <v>3.8080226335762153</v>
      </c>
      <c r="AH47" s="6">
        <f t="shared" si="4"/>
        <v>10.109503610196182</v>
      </c>
      <c r="AI47" s="6">
        <f t="shared" si="4"/>
        <v>-1.6864917758334661</v>
      </c>
      <c r="AJ47" s="6">
        <f t="shared" si="4"/>
        <v>2.5852761463057874</v>
      </c>
      <c r="AK47" s="6">
        <f t="shared" si="4"/>
        <v>70.458878254325867</v>
      </c>
      <c r="AL47" s="6">
        <f t="shared" si="4"/>
        <v>60.756389628043991</v>
      </c>
    </row>
    <row r="48" spans="1:38" x14ac:dyDescent="0.25">
      <c r="A48" s="4">
        <f t="shared" si="1"/>
        <v>2051</v>
      </c>
      <c r="B48" s="4">
        <v>55154</v>
      </c>
      <c r="C48" s="2">
        <v>964096.42643040838</v>
      </c>
      <c r="D48" s="2">
        <v>418622.79426136293</v>
      </c>
      <c r="E48" s="8">
        <v>6.9068731229288467</v>
      </c>
      <c r="F48" s="2">
        <v>74.785754692868977</v>
      </c>
      <c r="G48" s="2">
        <v>3365.5217195991922</v>
      </c>
      <c r="H48" s="2">
        <v>244696.6</v>
      </c>
      <c r="I48" s="2">
        <v>203593.60000000001</v>
      </c>
      <c r="J48" s="2">
        <v>41103.03</v>
      </c>
      <c r="K48" s="2">
        <v>19658.75</v>
      </c>
      <c r="L48" s="2">
        <v>5046.9679999999998</v>
      </c>
      <c r="M48" s="2">
        <v>0</v>
      </c>
      <c r="N48" s="2">
        <v>260910.2</v>
      </c>
      <c r="O48" s="2">
        <v>93757.18</v>
      </c>
      <c r="P48" s="2">
        <v>33080.519999999997</v>
      </c>
      <c r="Q48" s="2">
        <v>36607.15</v>
      </c>
      <c r="R48" s="2">
        <v>97465.36</v>
      </c>
      <c r="S48" s="2">
        <v>-16213.6</v>
      </c>
      <c r="T48" s="2">
        <v>25783.35</v>
      </c>
      <c r="U48" s="2">
        <v>702056.3</v>
      </c>
      <c r="V48" s="2">
        <v>611163.30000000005</v>
      </c>
      <c r="W48" s="6">
        <f t="shared" si="3"/>
        <v>3.9062166223221726</v>
      </c>
      <c r="X48" s="6">
        <f t="shared" si="4"/>
        <v>25.380925941816361</v>
      </c>
      <c r="Y48" s="6">
        <f t="shared" si="4"/>
        <v>21.117555715231774</v>
      </c>
      <c r="Z48" s="6">
        <f t="shared" si="4"/>
        <v>4.2633733383065238</v>
      </c>
      <c r="AA48" s="6">
        <f t="shared" si="4"/>
        <v>2.0390854546351784</v>
      </c>
      <c r="AB48" s="6">
        <f t="shared" si="4"/>
        <v>0.52349203478396111</v>
      </c>
      <c r="AC48" s="6">
        <f t="shared" si="4"/>
        <v>0</v>
      </c>
      <c r="AD48" s="6">
        <f t="shared" si="4"/>
        <v>27.062666435350941</v>
      </c>
      <c r="AE48" s="6">
        <f t="shared" si="4"/>
        <v>9.7248757935073318</v>
      </c>
      <c r="AF48" s="6">
        <f t="shared" si="4"/>
        <v>3.4312459929429946</v>
      </c>
      <c r="AG48" s="6">
        <f t="shared" si="4"/>
        <v>3.797042390825875</v>
      </c>
      <c r="AH48" s="6">
        <f t="shared" si="4"/>
        <v>10.109503295315385</v>
      </c>
      <c r="AI48" s="6">
        <f t="shared" si="4"/>
        <v>-1.6817404935345801</v>
      </c>
      <c r="AJ48" s="6">
        <f t="shared" si="4"/>
        <v>2.6743538605846213</v>
      </c>
      <c r="AK48" s="6">
        <f t="shared" si="4"/>
        <v>72.820133002606525</v>
      </c>
      <c r="AL48" s="6">
        <f t="shared" si="4"/>
        <v>63.392341600398602</v>
      </c>
    </row>
    <row r="49" spans="1:38" x14ac:dyDescent="0.25">
      <c r="A49" s="4">
        <f t="shared" si="1"/>
        <v>2052</v>
      </c>
      <c r="B49" s="4">
        <v>55519</v>
      </c>
      <c r="C49" s="2">
        <v>992430.99362640444</v>
      </c>
      <c r="D49" s="2">
        <v>422476.27197037369</v>
      </c>
      <c r="E49" s="8">
        <v>6.9448632491822204</v>
      </c>
      <c r="F49" s="2">
        <v>75.287411999079637</v>
      </c>
      <c r="G49" s="2">
        <v>3375.5091268011715</v>
      </c>
      <c r="H49" s="2">
        <v>252978.2</v>
      </c>
      <c r="I49" s="2">
        <v>209577.2</v>
      </c>
      <c r="J49" s="2">
        <v>43401.06</v>
      </c>
      <c r="K49" s="2">
        <v>20329.71</v>
      </c>
      <c r="L49" s="2">
        <v>5194.0469999999996</v>
      </c>
      <c r="M49" s="2">
        <v>1010.962</v>
      </c>
      <c r="N49" s="2">
        <v>268622.90000000002</v>
      </c>
      <c r="O49" s="2">
        <v>96615.86</v>
      </c>
      <c r="P49" s="2">
        <v>34104.339999999997</v>
      </c>
      <c r="Q49" s="2">
        <v>37572.89</v>
      </c>
      <c r="R49" s="2">
        <v>100329.8</v>
      </c>
      <c r="S49" s="2">
        <v>-15644.72</v>
      </c>
      <c r="T49" s="2">
        <v>27424.98</v>
      </c>
      <c r="U49" s="2">
        <v>745126</v>
      </c>
      <c r="V49" s="2">
        <v>654233</v>
      </c>
      <c r="W49" s="6">
        <f t="shared" si="3"/>
        <v>3.9063790183208953</v>
      </c>
      <c r="X49" s="6">
        <f t="shared" si="4"/>
        <v>25.490759722809742</v>
      </c>
      <c r="Y49" s="6">
        <f t="shared" si="4"/>
        <v>21.117558938198002</v>
      </c>
      <c r="Z49" s="6">
        <f t="shared" si="4"/>
        <v>4.3732068303721388</v>
      </c>
      <c r="AA49" s="6">
        <f t="shared" si="4"/>
        <v>2.0484759273502711</v>
      </c>
      <c r="AB49" s="6">
        <f t="shared" si="4"/>
        <v>0.52336606105182482</v>
      </c>
      <c r="AC49" s="6">
        <f t="shared" si="4"/>
        <v>0.10186723374144958</v>
      </c>
      <c r="AD49" s="6">
        <f t="shared" si="4"/>
        <v>27.067161518045229</v>
      </c>
      <c r="AE49" s="6">
        <f t="shared" si="4"/>
        <v>9.7352723383778699</v>
      </c>
      <c r="AF49" s="6">
        <f t="shared" si="4"/>
        <v>3.4364444700966685</v>
      </c>
      <c r="AG49" s="6">
        <f t="shared" si="4"/>
        <v>3.7859448406288005</v>
      </c>
      <c r="AH49" s="6">
        <f t="shared" si="4"/>
        <v>10.109498861315151</v>
      </c>
      <c r="AI49" s="6">
        <f t="shared" si="4"/>
        <v>-1.5764038104889513</v>
      </c>
      <c r="AJ49" s="6">
        <f t="shared" si="4"/>
        <v>2.7634143004530141</v>
      </c>
      <c r="AK49" s="6">
        <f t="shared" si="4"/>
        <v>75.080887717670265</v>
      </c>
      <c r="AL49" s="6">
        <f t="shared" si="4"/>
        <v>65.922266051908764</v>
      </c>
    </row>
    <row r="50" spans="1:38" x14ac:dyDescent="0.25">
      <c r="A50" s="4">
        <f t="shared" si="1"/>
        <v>2053</v>
      </c>
      <c r="B50" s="4">
        <v>55885</v>
      </c>
      <c r="C50" s="2">
        <v>1021650.9542497973</v>
      </c>
      <c r="D50" s="2">
        <v>426387.60299323697</v>
      </c>
      <c r="E50" s="8">
        <v>6.9833445982653188</v>
      </c>
      <c r="F50" s="2">
        <v>75.792205735128235</v>
      </c>
      <c r="G50" s="2">
        <v>3385.8341858606755</v>
      </c>
      <c r="H50" s="2">
        <v>261079.4</v>
      </c>
      <c r="I50" s="2">
        <v>215747.7</v>
      </c>
      <c r="J50" s="2">
        <v>45331.69</v>
      </c>
      <c r="K50" s="2">
        <v>21025.919999999998</v>
      </c>
      <c r="L50" s="2">
        <v>5345.5870000000004</v>
      </c>
      <c r="M50" s="2">
        <v>1610.3810000000001</v>
      </c>
      <c r="N50" s="2">
        <v>276588.3</v>
      </c>
      <c r="O50" s="2">
        <v>99595.76</v>
      </c>
      <c r="P50" s="2">
        <v>35150.99</v>
      </c>
      <c r="Q50" s="2">
        <v>38557.730000000003</v>
      </c>
      <c r="R50" s="2">
        <v>103283.8</v>
      </c>
      <c r="S50" s="2">
        <v>-15508.93</v>
      </c>
      <c r="T50" s="2">
        <v>29108.42</v>
      </c>
      <c r="U50" s="2">
        <v>789743.4</v>
      </c>
      <c r="V50" s="2">
        <v>698850.4</v>
      </c>
      <c r="W50" s="6">
        <f t="shared" si="3"/>
        <v>3.9065097715017325</v>
      </c>
      <c r="X50" s="6">
        <f t="shared" si="4"/>
        <v>25.554657284269041</v>
      </c>
      <c r="Y50" s="6">
        <f t="shared" si="4"/>
        <v>21.117554787429771</v>
      </c>
      <c r="Z50" s="6">
        <f t="shared" si="4"/>
        <v>4.4371015180313966</v>
      </c>
      <c r="AA50" s="6">
        <f t="shared" si="4"/>
        <v>2.0580336084978677</v>
      </c>
      <c r="AB50" s="6">
        <f t="shared" si="4"/>
        <v>0.52323026546040752</v>
      </c>
      <c r="AC50" s="6">
        <f t="shared" si="4"/>
        <v>0.15762536053054538</v>
      </c>
      <c r="AD50" s="6">
        <f t="shared" si="4"/>
        <v>27.072680630254975</v>
      </c>
      <c r="AE50" s="6">
        <f t="shared" si="4"/>
        <v>9.7485114251308662</v>
      </c>
      <c r="AF50" s="6">
        <f t="shared" si="4"/>
        <v>3.4406065842527918</v>
      </c>
      <c r="AG50" s="6">
        <f t="shared" si="4"/>
        <v>3.7740609784202781</v>
      </c>
      <c r="AH50" s="6">
        <f t="shared" si="4"/>
        <v>10.109499684835292</v>
      </c>
      <c r="AI50" s="6">
        <f t="shared" si="4"/>
        <v>-1.5180262824095607</v>
      </c>
      <c r="AJ50" s="6">
        <f t="shared" si="4"/>
        <v>2.8491550738455915</v>
      </c>
      <c r="AK50" s="6">
        <f t="shared" si="4"/>
        <v>77.300705951957141</v>
      </c>
      <c r="AL50" s="6">
        <f t="shared" si="4"/>
        <v>68.404027529457835</v>
      </c>
    </row>
    <row r="51" spans="1:38" x14ac:dyDescent="0.25">
      <c r="A51" s="4">
        <f t="shared" si="1"/>
        <v>2054</v>
      </c>
      <c r="B51" s="4">
        <v>56250</v>
      </c>
      <c r="C51" s="2">
        <v>1051544.0860052919</v>
      </c>
      <c r="D51" s="2">
        <v>430258.27292379265</v>
      </c>
      <c r="E51" s="8">
        <v>7.0218477101822554</v>
      </c>
      <c r="F51" s="2">
        <v>76.298780819594825</v>
      </c>
      <c r="G51" s="2">
        <v>3395.8468593433877</v>
      </c>
      <c r="H51" s="2">
        <v>269403.2</v>
      </c>
      <c r="I51" s="2">
        <v>222060.4</v>
      </c>
      <c r="J51" s="2">
        <v>47342.8</v>
      </c>
      <c r="K51" s="2">
        <v>21745.4</v>
      </c>
      <c r="L51" s="2">
        <v>5501.5159999999996</v>
      </c>
      <c r="M51" s="2">
        <v>2251.0549999999998</v>
      </c>
      <c r="N51" s="2">
        <v>284734</v>
      </c>
      <c r="O51" s="2">
        <v>102657</v>
      </c>
      <c r="P51" s="2">
        <v>36215.199999999997</v>
      </c>
      <c r="Q51" s="2">
        <v>39555.96</v>
      </c>
      <c r="R51" s="2">
        <v>106305.9</v>
      </c>
      <c r="S51" s="2">
        <v>-15330.84</v>
      </c>
      <c r="T51" s="2">
        <v>30852.23</v>
      </c>
      <c r="U51" s="2">
        <v>835926.4</v>
      </c>
      <c r="V51" s="2">
        <v>745033.4</v>
      </c>
      <c r="W51" s="6">
        <f t="shared" si="3"/>
        <v>3.9066144775632186</v>
      </c>
      <c r="X51" s="6">
        <f t="shared" si="4"/>
        <v>25.619772255430117</v>
      </c>
      <c r="Y51" s="6">
        <f t="shared" si="4"/>
        <v>21.117554932345698</v>
      </c>
      <c r="Z51" s="6">
        <f t="shared" si="4"/>
        <v>4.5022173230844214</v>
      </c>
      <c r="AA51" s="6">
        <f t="shared" si="4"/>
        <v>2.0679494363958191</v>
      </c>
      <c r="AB51" s="6">
        <f t="shared" si="4"/>
        <v>0.52318453151115085</v>
      </c>
      <c r="AC51" s="6">
        <f t="shared" si="4"/>
        <v>0.21407138606537426</v>
      </c>
      <c r="AD51" s="6">
        <f t="shared" si="4"/>
        <v>27.077704471875759</v>
      </c>
      <c r="AE51" s="6">
        <f t="shared" si="4"/>
        <v>9.7625008181999675</v>
      </c>
      <c r="AF51" s="6">
        <f t="shared" si="4"/>
        <v>3.4440020615376978</v>
      </c>
      <c r="AG51" s="6">
        <f t="shared" si="4"/>
        <v>3.7617024836561095</v>
      </c>
      <c r="AH51" s="6">
        <f t="shared" si="4"/>
        <v>10.109504814376848</v>
      </c>
      <c r="AI51" s="6">
        <f t="shared" si="4"/>
        <v>-1.4579360203755496</v>
      </c>
      <c r="AJ51" s="6">
        <f t="shared" si="4"/>
        <v>2.9339930118578725</v>
      </c>
      <c r="AK51" s="6">
        <f t="shared" si="4"/>
        <v>79.495135879238177</v>
      </c>
      <c r="AL51" s="6">
        <f t="shared" si="4"/>
        <v>70.85137084744639</v>
      </c>
    </row>
    <row r="52" spans="1:38" x14ac:dyDescent="0.25">
      <c r="A52" s="4">
        <f t="shared" si="1"/>
        <v>2055</v>
      </c>
      <c r="B52" s="4">
        <v>56615</v>
      </c>
      <c r="C52" s="2">
        <v>1082397.1241994579</v>
      </c>
      <c r="D52" s="2">
        <v>434198.45105271158</v>
      </c>
      <c r="E52" s="8">
        <v>7.0604030298229707</v>
      </c>
      <c r="F52" s="2">
        <v>76.807738667819038</v>
      </c>
      <c r="G52" s="2">
        <v>3406.1757123910334</v>
      </c>
      <c r="H52" s="2">
        <v>278022</v>
      </c>
      <c r="I52" s="2">
        <v>228575.8</v>
      </c>
      <c r="J52" s="2">
        <v>49446.23</v>
      </c>
      <c r="K52" s="2">
        <v>22489.439999999999</v>
      </c>
      <c r="L52" s="2">
        <v>5661.8459999999995</v>
      </c>
      <c r="M52" s="2">
        <v>2938.9389999999999</v>
      </c>
      <c r="N52" s="2">
        <v>293134.2</v>
      </c>
      <c r="O52" s="2">
        <v>105808.8</v>
      </c>
      <c r="P52" s="2">
        <v>37306.06</v>
      </c>
      <c r="Q52" s="2">
        <v>40594.339999999997</v>
      </c>
      <c r="R52" s="2">
        <v>109425</v>
      </c>
      <c r="S52" s="2">
        <v>-15112.15</v>
      </c>
      <c r="T52" s="2">
        <v>32657.119999999999</v>
      </c>
      <c r="U52" s="2">
        <v>883695.7</v>
      </c>
      <c r="V52" s="2">
        <v>792802.7</v>
      </c>
      <c r="W52" s="6">
        <f t="shared" si="3"/>
        <v>3.906698005948849</v>
      </c>
      <c r="X52" s="6">
        <f t="shared" si="4"/>
        <v>25.685766691742216</v>
      </c>
      <c r="Y52" s="6">
        <f t="shared" si="4"/>
        <v>21.117554258937531</v>
      </c>
      <c r="Z52" s="6">
        <f t="shared" si="4"/>
        <v>4.5682152044306736</v>
      </c>
      <c r="AA52" s="6">
        <f t="shared" si="4"/>
        <v>2.077743879505705</v>
      </c>
      <c r="AB52" s="6">
        <f t="shared" si="4"/>
        <v>0.52308398400333034</v>
      </c>
      <c r="AC52" s="6">
        <f t="shared" si="4"/>
        <v>0.27152132376309129</v>
      </c>
      <c r="AD52" s="6">
        <f t="shared" si="4"/>
        <v>27.08194556751085</v>
      </c>
      <c r="AE52" s="6">
        <f t="shared" si="4"/>
        <v>9.7754139986519544</v>
      </c>
      <c r="AF52" s="6">
        <f t="shared" si="4"/>
        <v>3.4466148482786854</v>
      </c>
      <c r="AG52" s="6">
        <f t="shared" si="4"/>
        <v>3.7504109251974973</v>
      </c>
      <c r="AH52" s="6">
        <f t="shared" si="4"/>
        <v>10.109505795382711</v>
      </c>
      <c r="AI52" s="6">
        <f t="shared" si="4"/>
        <v>-1.3961742563919839</v>
      </c>
      <c r="AJ52" s="6">
        <f t="shared" si="4"/>
        <v>3.0171107507471659</v>
      </c>
      <c r="AK52" s="6">
        <f t="shared" si="4"/>
        <v>81.642465620331564</v>
      </c>
      <c r="AL52" s="6">
        <f t="shared" si="4"/>
        <v>73.245085585972689</v>
      </c>
    </row>
    <row r="53" spans="1:38" x14ac:dyDescent="0.25">
      <c r="A53" s="4">
        <f t="shared" si="1"/>
        <v>2056</v>
      </c>
      <c r="B53" s="4">
        <v>56980</v>
      </c>
      <c r="C53" s="2">
        <v>1114698.125939759</v>
      </c>
      <c r="D53" s="2">
        <v>438387.92368551448</v>
      </c>
      <c r="E53" s="8">
        <v>7.0993977612524439</v>
      </c>
      <c r="F53" s="2">
        <v>77.31997659527967</v>
      </c>
      <c r="G53" s="2">
        <v>3418.0835723773503</v>
      </c>
      <c r="H53" s="2">
        <v>287047</v>
      </c>
      <c r="I53" s="2">
        <v>235397</v>
      </c>
      <c r="J53" s="2">
        <v>51650.06</v>
      </c>
      <c r="K53" s="2">
        <v>23262.71</v>
      </c>
      <c r="L53" s="2">
        <v>5826.78</v>
      </c>
      <c r="M53" s="2">
        <v>3669.5729999999999</v>
      </c>
      <c r="N53" s="2">
        <v>301880.3</v>
      </c>
      <c r="O53" s="2">
        <v>109061</v>
      </c>
      <c r="P53" s="2">
        <v>38438.400000000001</v>
      </c>
      <c r="Q53" s="2">
        <v>41690.480000000003</v>
      </c>
      <c r="R53" s="2">
        <v>112690.4</v>
      </c>
      <c r="S53" s="2">
        <v>-14833.26</v>
      </c>
      <c r="T53" s="2">
        <v>34523.910000000003</v>
      </c>
      <c r="U53" s="2">
        <v>933052.9</v>
      </c>
      <c r="V53" s="2">
        <v>842159.9</v>
      </c>
      <c r="W53" s="6">
        <f t="shared" si="3"/>
        <v>3.9067645118110232</v>
      </c>
      <c r="X53" s="6">
        <f t="shared" si="4"/>
        <v>25.75109738863172</v>
      </c>
      <c r="Y53" s="6">
        <f t="shared" si="4"/>
        <v>21.117555912417622</v>
      </c>
      <c r="Z53" s="6">
        <f t="shared" si="4"/>
        <v>4.6335468588373043</v>
      </c>
      <c r="AA53" s="6">
        <f t="shared" si="4"/>
        <v>2.0869067112127877</v>
      </c>
      <c r="AB53" s="6">
        <f t="shared" si="4"/>
        <v>0.52272268737221272</v>
      </c>
      <c r="AC53" s="6">
        <f t="shared" si="4"/>
        <v>0.32919881307832327</v>
      </c>
      <c r="AD53" s="6">
        <f t="shared" si="4"/>
        <v>27.081798468576089</v>
      </c>
      <c r="AE53" s="6">
        <f t="shared" si="4"/>
        <v>9.7839044905592605</v>
      </c>
      <c r="AF53" s="6">
        <f t="shared" si="4"/>
        <v>3.4483237304803098</v>
      </c>
      <c r="AG53" s="6">
        <f t="shared" si="4"/>
        <v>3.7400690850585554</v>
      </c>
      <c r="AH53" s="6">
        <f t="shared" si="4"/>
        <v>10.109499368270228</v>
      </c>
      <c r="AI53" s="6">
        <f t="shared" si="4"/>
        <v>-1.3306974915288972</v>
      </c>
      <c r="AJ53" s="6">
        <f t="shared" si="4"/>
        <v>3.097153318607603</v>
      </c>
      <c r="AK53" s="6">
        <f t="shared" si="4"/>
        <v>83.70453652762528</v>
      </c>
      <c r="AL53" s="6">
        <f t="shared" si="4"/>
        <v>75.550490343742837</v>
      </c>
    </row>
    <row r="54" spans="1:38" x14ac:dyDescent="0.25">
      <c r="A54" s="4">
        <f t="shared" si="1"/>
        <v>2057</v>
      </c>
      <c r="B54" s="4">
        <v>57346</v>
      </c>
      <c r="C54" s="2">
        <v>1148266.9721274057</v>
      </c>
      <c r="D54" s="2">
        <v>442735.29056612245</v>
      </c>
      <c r="E54" s="8">
        <v>7.1385810780208896</v>
      </c>
      <c r="F54" s="2">
        <v>77.835116157696518</v>
      </c>
      <c r="G54" s="2">
        <v>3430.9499202262959</v>
      </c>
      <c r="H54" s="2">
        <v>296455.3</v>
      </c>
      <c r="I54" s="2">
        <v>242485.9</v>
      </c>
      <c r="J54" s="2">
        <v>53969.37</v>
      </c>
      <c r="K54" s="2">
        <v>24069.18</v>
      </c>
      <c r="L54" s="2">
        <v>5996.3869999999997</v>
      </c>
      <c r="M54" s="2">
        <v>4456.5</v>
      </c>
      <c r="N54" s="2">
        <v>310994.8</v>
      </c>
      <c r="O54" s="2">
        <v>112462.2</v>
      </c>
      <c r="P54" s="2">
        <v>39606.800000000003</v>
      </c>
      <c r="Q54" s="2">
        <v>42841.66</v>
      </c>
      <c r="R54" s="2">
        <v>116084.1</v>
      </c>
      <c r="S54" s="2">
        <v>-14539.48</v>
      </c>
      <c r="T54" s="2">
        <v>36452.68</v>
      </c>
      <c r="U54" s="2">
        <v>984045</v>
      </c>
      <c r="V54" s="2">
        <v>893152</v>
      </c>
      <c r="W54" s="6">
        <f t="shared" si="3"/>
        <v>3.9068181450376498</v>
      </c>
      <c r="X54" s="6">
        <f t="shared" ref="X54:AL70" si="5">100*H54/$C54</f>
        <v>25.817628408379132</v>
      </c>
      <c r="Y54" s="6">
        <f t="shared" si="5"/>
        <v>21.117554182608245</v>
      </c>
      <c r="Z54" s="6">
        <f t="shared" si="5"/>
        <v>4.70007161313805</v>
      </c>
      <c r="AA54" s="6">
        <f t="shared" si="5"/>
        <v>2.0961310030024456</v>
      </c>
      <c r="AB54" s="6">
        <f t="shared" si="5"/>
        <v>0.52221191983693771</v>
      </c>
      <c r="AC54" s="6">
        <f t="shared" si="5"/>
        <v>0.38810660832152977</v>
      </c>
      <c r="AD54" s="6">
        <f t="shared" si="5"/>
        <v>27.083840914087848</v>
      </c>
      <c r="AE54" s="6">
        <f t="shared" si="5"/>
        <v>9.7940812310956016</v>
      </c>
      <c r="AF54" s="6">
        <f t="shared" si="5"/>
        <v>3.4492675450396426</v>
      </c>
      <c r="AG54" s="6">
        <f t="shared" si="5"/>
        <v>3.730984260622495</v>
      </c>
      <c r="AH54" s="6">
        <f t="shared" si="5"/>
        <v>10.109504393819655</v>
      </c>
      <c r="AI54" s="6">
        <f t="shared" si="5"/>
        <v>-1.2662107639534872</v>
      </c>
      <c r="AJ54" s="6">
        <f t="shared" si="5"/>
        <v>3.174582295305747</v>
      </c>
      <c r="AK54" s="6">
        <f t="shared" si="5"/>
        <v>85.698276087907502</v>
      </c>
      <c r="AL54" s="6">
        <f t="shared" si="5"/>
        <v>77.782608198270154</v>
      </c>
    </row>
    <row r="55" spans="1:38" x14ac:dyDescent="0.25">
      <c r="A55" s="4">
        <f t="shared" si="1"/>
        <v>2058</v>
      </c>
      <c r="B55" s="4">
        <v>57711</v>
      </c>
      <c r="C55" s="2">
        <v>1182866.4540513596</v>
      </c>
      <c r="D55" s="2">
        <v>447133.03926712828</v>
      </c>
      <c r="E55" s="8">
        <v>7.1783150501456641</v>
      </c>
      <c r="F55" s="2">
        <v>78.353647350553516</v>
      </c>
      <c r="G55" s="2">
        <v>3443.7178554833508</v>
      </c>
      <c r="H55" s="2">
        <v>306181.8</v>
      </c>
      <c r="I55" s="2">
        <v>249792.5</v>
      </c>
      <c r="J55" s="2">
        <v>56389.29</v>
      </c>
      <c r="K55" s="2">
        <v>24909</v>
      </c>
      <c r="L55" s="2">
        <v>6170.8609999999999</v>
      </c>
      <c r="M55" s="2">
        <v>5287.8940000000002</v>
      </c>
      <c r="N55" s="2">
        <v>320433.90000000002</v>
      </c>
      <c r="O55" s="2">
        <v>116023.3</v>
      </c>
      <c r="P55" s="2">
        <v>40799.83</v>
      </c>
      <c r="Q55" s="2">
        <v>44028.77</v>
      </c>
      <c r="R55" s="2">
        <v>119581.9</v>
      </c>
      <c r="S55" s="2">
        <v>-14252.09</v>
      </c>
      <c r="T55" s="2">
        <v>38445.269999999997</v>
      </c>
      <c r="U55" s="2">
        <v>1036742</v>
      </c>
      <c r="V55" s="2">
        <v>945849.4</v>
      </c>
      <c r="W55" s="6">
        <f t="shared" si="3"/>
        <v>3.9068609667240821</v>
      </c>
      <c r="X55" s="6">
        <f t="shared" si="5"/>
        <v>25.884731023634703</v>
      </c>
      <c r="Y55" s="6">
        <f t="shared" si="5"/>
        <v>21.11755719713344</v>
      </c>
      <c r="Z55" s="6">
        <f t="shared" si="5"/>
        <v>4.76717298109729</v>
      </c>
      <c r="AA55" s="6">
        <f t="shared" si="5"/>
        <v>2.1058167568017327</v>
      </c>
      <c r="AB55" s="6">
        <f t="shared" si="5"/>
        <v>0.5216870407360511</v>
      </c>
      <c r="AC55" s="6">
        <f t="shared" si="5"/>
        <v>0.44704065973709678</v>
      </c>
      <c r="AD55" s="6">
        <f t="shared" si="5"/>
        <v>27.089609220254964</v>
      </c>
      <c r="AE55" s="6">
        <f t="shared" si="5"/>
        <v>9.8086558801812398</v>
      </c>
      <c r="AF55" s="6">
        <f t="shared" si="5"/>
        <v>3.4492338387194206</v>
      </c>
      <c r="AG55" s="6">
        <f t="shared" si="5"/>
        <v>3.7222097092363979</v>
      </c>
      <c r="AH55" s="6">
        <f t="shared" si="5"/>
        <v>10.10950133807817</v>
      </c>
      <c r="AI55" s="6">
        <f t="shared" si="5"/>
        <v>-1.2048773512162836</v>
      </c>
      <c r="AJ55" s="6">
        <f t="shared" si="5"/>
        <v>3.2501784008096251</v>
      </c>
      <c r="AK55" s="6">
        <f t="shared" si="5"/>
        <v>87.646580596577223</v>
      </c>
      <c r="AL55" s="6">
        <f t="shared" si="5"/>
        <v>79.962484079283186</v>
      </c>
    </row>
    <row r="56" spans="1:38" x14ac:dyDescent="0.25">
      <c r="A56" s="4">
        <f t="shared" si="1"/>
        <v>2059</v>
      </c>
      <c r="B56" s="4">
        <v>58076</v>
      </c>
      <c r="C56" s="2">
        <v>1218575.9762095606</v>
      </c>
      <c r="D56" s="2">
        <v>451599.75075145415</v>
      </c>
      <c r="E56" s="8">
        <v>7.2186084977597593</v>
      </c>
      <c r="F56" s="2">
        <v>78.875394323168891</v>
      </c>
      <c r="G56" s="2">
        <v>3456.4892751363595</v>
      </c>
      <c r="H56" s="2">
        <v>316242.8</v>
      </c>
      <c r="I56" s="2">
        <v>257333.5</v>
      </c>
      <c r="J56" s="2">
        <v>58909.33</v>
      </c>
      <c r="K56" s="2">
        <v>25779.48</v>
      </c>
      <c r="L56" s="2">
        <v>6350.24</v>
      </c>
      <c r="M56" s="2">
        <v>6164.55</v>
      </c>
      <c r="N56" s="2">
        <v>330225.5</v>
      </c>
      <c r="O56" s="2">
        <v>119763.8</v>
      </c>
      <c r="P56" s="2">
        <v>42017.77</v>
      </c>
      <c r="Q56" s="2">
        <v>45251.88</v>
      </c>
      <c r="R56" s="2">
        <v>123192</v>
      </c>
      <c r="S56" s="2">
        <v>-13982.69</v>
      </c>
      <c r="T56" s="2">
        <v>40504.44</v>
      </c>
      <c r="U56" s="2">
        <v>1091230</v>
      </c>
      <c r="V56" s="2">
        <v>1000337</v>
      </c>
      <c r="W56" s="6">
        <f t="shared" si="3"/>
        <v>3.9068967978532751</v>
      </c>
      <c r="X56" s="6">
        <f t="shared" si="5"/>
        <v>25.951832809283545</v>
      </c>
      <c r="Y56" s="6">
        <f t="shared" si="5"/>
        <v>21.117558939611484</v>
      </c>
      <c r="Z56" s="6">
        <f t="shared" si="5"/>
        <v>4.8342763315620507</v>
      </c>
      <c r="AA56" s="6">
        <f t="shared" si="5"/>
        <v>2.115541460138441</v>
      </c>
      <c r="AB56" s="6">
        <f t="shared" si="5"/>
        <v>0.52111974337067823</v>
      </c>
      <c r="AC56" s="6">
        <f t="shared" si="5"/>
        <v>0.50588146495183095</v>
      </c>
      <c r="AD56" s="6">
        <f t="shared" si="5"/>
        <v>27.099295115531685</v>
      </c>
      <c r="AE56" s="6">
        <f t="shared" si="5"/>
        <v>9.828176686408268</v>
      </c>
      <c r="AF56" s="6">
        <f t="shared" si="5"/>
        <v>3.4481042479352251</v>
      </c>
      <c r="AG56" s="6">
        <f t="shared" si="5"/>
        <v>3.7135050159743144</v>
      </c>
      <c r="AH56" s="6">
        <f t="shared" si="5"/>
        <v>10.10950506206389</v>
      </c>
      <c r="AI56" s="6">
        <f t="shared" si="5"/>
        <v>-1.147461485618142</v>
      </c>
      <c r="AJ56" s="6">
        <f t="shared" si="5"/>
        <v>3.3239158485621072</v>
      </c>
      <c r="AK56" s="6">
        <f t="shared" si="5"/>
        <v>89.549607189395246</v>
      </c>
      <c r="AL56" s="6">
        <f t="shared" si="5"/>
        <v>82.090654955433848</v>
      </c>
    </row>
    <row r="57" spans="1:38" x14ac:dyDescent="0.25">
      <c r="A57" s="4">
        <f t="shared" si="1"/>
        <v>2060</v>
      </c>
      <c r="B57" s="4">
        <v>58441</v>
      </c>
      <c r="C57" s="2">
        <v>1255926.3764898139</v>
      </c>
      <c r="D57" s="2">
        <v>456315.33631984104</v>
      </c>
      <c r="E57" s="8">
        <v>7.2595503573000624</v>
      </c>
      <c r="F57" s="2">
        <v>79.400428288628177</v>
      </c>
      <c r="G57" s="2">
        <v>3470.4580534169995</v>
      </c>
      <c r="H57" s="2">
        <v>326764.5</v>
      </c>
      <c r="I57" s="2">
        <v>265220.90000000002</v>
      </c>
      <c r="J57" s="2">
        <v>61543.519999999997</v>
      </c>
      <c r="K57" s="2">
        <v>26683.08</v>
      </c>
      <c r="L57" s="2">
        <v>6534.7169999999996</v>
      </c>
      <c r="M57" s="2">
        <v>7089.7879999999996</v>
      </c>
      <c r="N57" s="2">
        <v>340489.6</v>
      </c>
      <c r="O57" s="2">
        <v>123711.2</v>
      </c>
      <c r="P57" s="2">
        <v>43276.01</v>
      </c>
      <c r="Q57" s="2">
        <v>46534.43</v>
      </c>
      <c r="R57" s="2">
        <v>126967.9</v>
      </c>
      <c r="S57" s="2">
        <v>-13725.11</v>
      </c>
      <c r="T57" s="2">
        <v>42633.49</v>
      </c>
      <c r="U57" s="2">
        <v>1147588</v>
      </c>
      <c r="V57" s="2">
        <v>1056695</v>
      </c>
      <c r="W57" s="6">
        <f t="shared" si="3"/>
        <v>3.9069206308477589</v>
      </c>
      <c r="X57" s="6">
        <f t="shared" si="5"/>
        <v>26.017806944486143</v>
      </c>
      <c r="Y57" s="6">
        <f t="shared" si="5"/>
        <v>21.117551551171765</v>
      </c>
      <c r="Z57" s="6">
        <f t="shared" si="5"/>
        <v>4.9002490235142488</v>
      </c>
      <c r="AA57" s="6">
        <f t="shared" si="5"/>
        <v>2.124573581659817</v>
      </c>
      <c r="AB57" s="6">
        <f t="shared" si="5"/>
        <v>0.52031051519627025</v>
      </c>
      <c r="AC57" s="6">
        <f t="shared" si="5"/>
        <v>0.56450665681655909</v>
      </c>
      <c r="AD57" s="6">
        <f t="shared" si="5"/>
        <v>27.110633742053711</v>
      </c>
      <c r="AE57" s="6">
        <f t="shared" si="5"/>
        <v>9.8501952276661466</v>
      </c>
      <c r="AF57" s="6">
        <f t="shared" si="5"/>
        <v>3.445744178170064</v>
      </c>
      <c r="AG57" s="6">
        <f t="shared" si="5"/>
        <v>3.705187730037089</v>
      </c>
      <c r="AH57" s="6">
        <f t="shared" si="5"/>
        <v>10.109501828830311</v>
      </c>
      <c r="AI57" s="6">
        <f t="shared" si="5"/>
        <v>-1.0928275937925822</v>
      </c>
      <c r="AJ57" s="6">
        <f t="shared" si="5"/>
        <v>3.3945851284018937</v>
      </c>
      <c r="AK57" s="6">
        <f t="shared" si="5"/>
        <v>91.373827437830499</v>
      </c>
      <c r="AL57" s="6">
        <f t="shared" si="5"/>
        <v>84.136699394223626</v>
      </c>
    </row>
    <row r="58" spans="1:38" x14ac:dyDescent="0.25">
      <c r="A58" s="4">
        <f t="shared" si="1"/>
        <v>2061</v>
      </c>
      <c r="B58" s="4">
        <v>58807</v>
      </c>
      <c r="C58" s="2">
        <v>1295189.326785564</v>
      </c>
      <c r="D58" s="2">
        <v>461353.38218683063</v>
      </c>
      <c r="E58" s="8">
        <v>7.3011836518407103</v>
      </c>
      <c r="F58" s="2">
        <v>79.929014769745621</v>
      </c>
      <c r="G58" s="2">
        <v>3486.114924676388</v>
      </c>
      <c r="H58" s="2">
        <v>337820.1</v>
      </c>
      <c r="I58" s="2">
        <v>273512.3</v>
      </c>
      <c r="J58" s="2">
        <v>64307.74</v>
      </c>
      <c r="K58" s="2">
        <v>27625.96</v>
      </c>
      <c r="L58" s="2">
        <v>6724.4960000000001</v>
      </c>
      <c r="M58" s="2">
        <v>8068.9409999999998</v>
      </c>
      <c r="N58" s="2">
        <v>351278.4</v>
      </c>
      <c r="O58" s="2">
        <v>127863.9</v>
      </c>
      <c r="P58" s="2">
        <v>44580.77</v>
      </c>
      <c r="Q58" s="2">
        <v>47896.480000000003</v>
      </c>
      <c r="R58" s="2">
        <v>130937.2</v>
      </c>
      <c r="S58" s="2">
        <v>-13458.33</v>
      </c>
      <c r="T58" s="2">
        <v>44835.63</v>
      </c>
      <c r="U58" s="2">
        <v>1205882</v>
      </c>
      <c r="V58" s="2">
        <v>1114989</v>
      </c>
      <c r="W58" s="6">
        <f t="shared" si="3"/>
        <v>3.9069448268890925</v>
      </c>
      <c r="X58" s="6">
        <f t="shared" si="5"/>
        <v>26.082680965138209</v>
      </c>
      <c r="Y58" s="6">
        <f t="shared" si="5"/>
        <v>21.117553576418842</v>
      </c>
      <c r="Z58" s="6">
        <f t="shared" si="5"/>
        <v>4.9651227561919997</v>
      </c>
      <c r="AA58" s="6">
        <f t="shared" si="5"/>
        <v>2.1329669283611885</v>
      </c>
      <c r="AB58" s="6">
        <f t="shared" si="5"/>
        <v>0.5191901956673034</v>
      </c>
      <c r="AC58" s="6">
        <f t="shared" si="5"/>
        <v>0.62299316656860637</v>
      </c>
      <c r="AD58" s="6">
        <f t="shared" si="5"/>
        <v>27.121780015884802</v>
      </c>
      <c r="AE58" s="6">
        <f t="shared" si="5"/>
        <v>9.8722169304263883</v>
      </c>
      <c r="AF58" s="6">
        <f t="shared" si="5"/>
        <v>3.4420272834274943</v>
      </c>
      <c r="AG58" s="6">
        <f t="shared" si="5"/>
        <v>3.6980292386187883</v>
      </c>
      <c r="AH58" s="6">
        <f t="shared" si="5"/>
        <v>10.109502702972661</v>
      </c>
      <c r="AI58" s="6">
        <f t="shared" si="5"/>
        <v>-1.0391013670102771</v>
      </c>
      <c r="AJ58" s="6">
        <f t="shared" si="5"/>
        <v>3.4617047155008822</v>
      </c>
      <c r="AK58" s="6">
        <f t="shared" si="5"/>
        <v>93.10468941191715</v>
      </c>
      <c r="AL58" s="6">
        <f t="shared" si="5"/>
        <v>86.086950914520742</v>
      </c>
    </row>
    <row r="59" spans="1:38" x14ac:dyDescent="0.25">
      <c r="A59" s="4">
        <f t="shared" si="1"/>
        <v>2062</v>
      </c>
      <c r="B59" s="4">
        <v>59172</v>
      </c>
      <c r="C59" s="2">
        <v>1335955.4809262976</v>
      </c>
      <c r="D59" s="2">
        <v>466543.86350702564</v>
      </c>
      <c r="E59" s="8">
        <v>7.3435629127035691</v>
      </c>
      <c r="F59" s="2">
        <v>80.461876429859075</v>
      </c>
      <c r="G59" s="2">
        <v>3502.3290696221711</v>
      </c>
      <c r="H59" s="2">
        <v>349308.4</v>
      </c>
      <c r="I59" s="2">
        <v>282121.09999999998</v>
      </c>
      <c r="J59" s="2">
        <v>67187.22</v>
      </c>
      <c r="K59" s="2">
        <v>28610.58</v>
      </c>
      <c r="L59" s="2">
        <v>6919.5929999999998</v>
      </c>
      <c r="M59" s="2">
        <v>9090.8870000000006</v>
      </c>
      <c r="N59" s="2">
        <v>362508.9</v>
      </c>
      <c r="O59" s="2">
        <v>132225.4</v>
      </c>
      <c r="P59" s="2">
        <v>45914.05</v>
      </c>
      <c r="Q59" s="2">
        <v>49310.92</v>
      </c>
      <c r="R59" s="2">
        <v>135058.5</v>
      </c>
      <c r="S59" s="2">
        <v>-13200.52</v>
      </c>
      <c r="T59" s="2">
        <v>47113.35</v>
      </c>
      <c r="U59" s="2">
        <v>1266196</v>
      </c>
      <c r="V59" s="2">
        <v>1175303</v>
      </c>
      <c r="W59" s="6">
        <f t="shared" si="3"/>
        <v>3.9069618752083537</v>
      </c>
      <c r="X59" s="6">
        <f t="shared" si="5"/>
        <v>26.146709601266327</v>
      </c>
      <c r="Y59" s="6">
        <f t="shared" si="5"/>
        <v>21.117552495416135</v>
      </c>
      <c r="Z59" s="6">
        <f t="shared" si="5"/>
        <v>5.0291511176266965</v>
      </c>
      <c r="AA59" s="6">
        <f t="shared" si="5"/>
        <v>2.1415818422454151</v>
      </c>
      <c r="AB59" s="6">
        <f t="shared" si="5"/>
        <v>0.51795086728505602</v>
      </c>
      <c r="AC59" s="6">
        <f t="shared" si="5"/>
        <v>0.68047828911909147</v>
      </c>
      <c r="AD59" s="6">
        <f t="shared" si="5"/>
        <v>27.134803904442307</v>
      </c>
      <c r="AE59" s="6">
        <f t="shared" si="5"/>
        <v>9.8974405874902533</v>
      </c>
      <c r="AF59" s="6">
        <f t="shared" si="5"/>
        <v>3.4367949123697632</v>
      </c>
      <c r="AG59" s="6">
        <f t="shared" si="5"/>
        <v>3.6910601216898185</v>
      </c>
      <c r="AH59" s="6">
        <f t="shared" si="5"/>
        <v>10.109506037308661</v>
      </c>
      <c r="AI59" s="6">
        <f t="shared" si="5"/>
        <v>-0.98809580023185295</v>
      </c>
      <c r="AJ59" s="6">
        <f t="shared" si="5"/>
        <v>3.5265658678486429</v>
      </c>
      <c r="AK59" s="6">
        <f t="shared" si="5"/>
        <v>94.778307965926444</v>
      </c>
      <c r="AL59" s="6">
        <f t="shared" si="5"/>
        <v>87.974712988571468</v>
      </c>
    </row>
    <row r="60" spans="1:38" x14ac:dyDescent="0.25">
      <c r="A60" s="4">
        <f t="shared" si="1"/>
        <v>2063</v>
      </c>
      <c r="B60" s="4">
        <v>59537</v>
      </c>
      <c r="C60" s="2">
        <v>1377990.766055523</v>
      </c>
      <c r="D60" s="2">
        <v>471787.57364412613</v>
      </c>
      <c r="E60" s="8">
        <v>7.3863551647827306</v>
      </c>
      <c r="F60" s="2">
        <v>80.998360197726299</v>
      </c>
      <c r="G60" s="2">
        <v>3518.4496796442359</v>
      </c>
      <c r="H60" s="2">
        <v>361165.8</v>
      </c>
      <c r="I60" s="2">
        <v>290998</v>
      </c>
      <c r="J60" s="2">
        <v>70167.839999999997</v>
      </c>
      <c r="K60" s="2">
        <v>29635.83</v>
      </c>
      <c r="L60" s="2">
        <v>7120.165</v>
      </c>
      <c r="M60" s="2">
        <v>10145.99</v>
      </c>
      <c r="N60" s="2">
        <v>374141.3</v>
      </c>
      <c r="O60" s="2">
        <v>136793.70000000001</v>
      </c>
      <c r="P60" s="2">
        <v>47267.8</v>
      </c>
      <c r="Q60" s="2">
        <v>50771.83</v>
      </c>
      <c r="R60" s="2">
        <v>139308</v>
      </c>
      <c r="S60" s="2">
        <v>-12975.54</v>
      </c>
      <c r="T60" s="2">
        <v>49469.97</v>
      </c>
      <c r="U60" s="2">
        <v>1328641</v>
      </c>
      <c r="V60" s="2">
        <v>1237748</v>
      </c>
      <c r="W60" s="6">
        <f t="shared" si="3"/>
        <v>3.9069756972854122</v>
      </c>
      <c r="X60" s="6">
        <f t="shared" si="5"/>
        <v>26.209595078335063</v>
      </c>
      <c r="Y60" s="6">
        <f t="shared" si="5"/>
        <v>21.117558053961218</v>
      </c>
      <c r="Z60" s="6">
        <f t="shared" si="5"/>
        <v>5.0920399271509158</v>
      </c>
      <c r="AA60" s="6">
        <f t="shared" si="5"/>
        <v>2.1506551952327011</v>
      </c>
      <c r="AB60" s="6">
        <f t="shared" si="5"/>
        <v>0.51670629262497603</v>
      </c>
      <c r="AC60" s="6">
        <f t="shared" si="5"/>
        <v>0.73628867840985157</v>
      </c>
      <c r="AD60" s="6">
        <f t="shared" si="5"/>
        <v>27.151219675511587</v>
      </c>
      <c r="AE60" s="6">
        <f t="shared" si="5"/>
        <v>9.9270403960376203</v>
      </c>
      <c r="AF60" s="6">
        <f t="shared" si="5"/>
        <v>3.4301971511248466</v>
      </c>
      <c r="AG60" s="6">
        <f t="shared" si="5"/>
        <v>3.6844825996427808</v>
      </c>
      <c r="AH60" s="6">
        <f t="shared" si="5"/>
        <v>10.109501705789144</v>
      </c>
      <c r="AI60" s="6">
        <f t="shared" si="5"/>
        <v>-0.94162749995359407</v>
      </c>
      <c r="AJ60" s="6">
        <f t="shared" si="5"/>
        <v>3.5900073656957092</v>
      </c>
      <c r="AK60" s="6">
        <f t="shared" si="5"/>
        <v>96.418715765651612</v>
      </c>
      <c r="AL60" s="6">
        <f t="shared" si="5"/>
        <v>89.822662857388679</v>
      </c>
    </row>
    <row r="61" spans="1:38" x14ac:dyDescent="0.25">
      <c r="A61" s="4">
        <f t="shared" si="1"/>
        <v>2064</v>
      </c>
      <c r="B61" s="4">
        <v>59902</v>
      </c>
      <c r="C61" s="2">
        <v>1421464.0665769305</v>
      </c>
      <c r="D61" s="2">
        <v>477129.07435082871</v>
      </c>
      <c r="E61" s="8">
        <v>7.4294399647483287</v>
      </c>
      <c r="F61" s="2">
        <v>81.53797207107506</v>
      </c>
      <c r="G61" s="2">
        <v>3534.7334034302457</v>
      </c>
      <c r="H61" s="2">
        <v>373433</v>
      </c>
      <c r="I61" s="2">
        <v>300178.5</v>
      </c>
      <c r="J61" s="2">
        <v>73254.59</v>
      </c>
      <c r="K61" s="2">
        <v>30699.67</v>
      </c>
      <c r="L61" s="2">
        <v>7326.4880000000003</v>
      </c>
      <c r="M61" s="2">
        <v>11238.46</v>
      </c>
      <c r="N61" s="2">
        <v>386249</v>
      </c>
      <c r="O61" s="2">
        <v>141612.70000000001</v>
      </c>
      <c r="P61" s="2">
        <v>48645.7</v>
      </c>
      <c r="Q61" s="2">
        <v>52287.72</v>
      </c>
      <c r="R61" s="2">
        <v>143703</v>
      </c>
      <c r="S61" s="2">
        <v>-12815.98</v>
      </c>
      <c r="T61" s="2">
        <v>51909.85</v>
      </c>
      <c r="U61" s="2">
        <v>1393367</v>
      </c>
      <c r="V61" s="2">
        <v>1302474</v>
      </c>
      <c r="W61" s="6">
        <f t="shared" si="3"/>
        <v>3.9069884189935431</v>
      </c>
      <c r="X61" s="6">
        <f t="shared" si="5"/>
        <v>26.271012316144933</v>
      </c>
      <c r="Y61" s="6">
        <f t="shared" si="5"/>
        <v>21.117558090854079</v>
      </c>
      <c r="Z61" s="6">
        <f t="shared" si="5"/>
        <v>5.1534605567910372</v>
      </c>
      <c r="AA61" s="6">
        <f t="shared" si="5"/>
        <v>2.1597218474842479</v>
      </c>
      <c r="AB61" s="6">
        <f t="shared" si="5"/>
        <v>0.51541844583121488</v>
      </c>
      <c r="AC61" s="6">
        <f t="shared" si="5"/>
        <v>0.79062568405711919</v>
      </c>
      <c r="AD61" s="6">
        <f t="shared" si="5"/>
        <v>27.172617942438574</v>
      </c>
      <c r="AE61" s="6">
        <f t="shared" si="5"/>
        <v>9.9624537355363287</v>
      </c>
      <c r="AF61" s="6">
        <f t="shared" si="5"/>
        <v>3.4222250948027932</v>
      </c>
      <c r="AG61" s="6">
        <f t="shared" si="5"/>
        <v>3.6784412092748568</v>
      </c>
      <c r="AH61" s="6">
        <f t="shared" si="5"/>
        <v>10.109506344824842</v>
      </c>
      <c r="AI61" s="6">
        <f t="shared" si="5"/>
        <v>-0.90160421929360057</v>
      </c>
      <c r="AJ61" s="6">
        <f t="shared" si="5"/>
        <v>3.6518580539996091</v>
      </c>
      <c r="AK61" s="6">
        <f t="shared" si="5"/>
        <v>98.02337130866826</v>
      </c>
      <c r="AL61" s="6">
        <f t="shared" si="5"/>
        <v>91.629048572189802</v>
      </c>
    </row>
    <row r="62" spans="1:38" x14ac:dyDescent="0.25">
      <c r="A62" s="4">
        <f t="shared" si="1"/>
        <v>2065</v>
      </c>
      <c r="B62" s="4">
        <v>60268</v>
      </c>
      <c r="C62" s="2">
        <v>1466632.4487465578</v>
      </c>
      <c r="D62" s="2">
        <v>482637.4271138318</v>
      </c>
      <c r="E62" s="8">
        <v>7.4729761811738209</v>
      </c>
      <c r="F62" s="2">
        <v>82.081134703908589</v>
      </c>
      <c r="G62" s="2">
        <v>3551.6361774921979</v>
      </c>
      <c r="H62" s="2">
        <v>386189.9</v>
      </c>
      <c r="I62" s="2">
        <v>309716.90000000002</v>
      </c>
      <c r="J62" s="2">
        <v>76472.94</v>
      </c>
      <c r="K62" s="2">
        <v>31805.200000000001</v>
      </c>
      <c r="L62" s="2">
        <v>7538.8530000000001</v>
      </c>
      <c r="M62" s="2">
        <v>12386.45</v>
      </c>
      <c r="N62" s="2">
        <v>398893.6</v>
      </c>
      <c r="O62" s="2">
        <v>146679.9</v>
      </c>
      <c r="P62" s="2">
        <v>50054.64</v>
      </c>
      <c r="Q62" s="2">
        <v>53889.84</v>
      </c>
      <c r="R62" s="2">
        <v>148269.29999999999</v>
      </c>
      <c r="S62" s="2">
        <v>-12703.79</v>
      </c>
      <c r="T62" s="2">
        <v>54438.8</v>
      </c>
      <c r="U62" s="2">
        <v>1460510</v>
      </c>
      <c r="V62" s="2">
        <v>1369617</v>
      </c>
      <c r="W62" s="6">
        <f t="shared" si="3"/>
        <v>3.9069965055868265</v>
      </c>
      <c r="X62" s="6">
        <f t="shared" si="5"/>
        <v>26.331743875573814</v>
      </c>
      <c r="Y62" s="6">
        <f t="shared" si="5"/>
        <v>21.117554044620817</v>
      </c>
      <c r="Z62" s="6">
        <f t="shared" si="5"/>
        <v>5.2141857399484648</v>
      </c>
      <c r="AA62" s="6">
        <f t="shared" si="5"/>
        <v>2.1685869576376811</v>
      </c>
      <c r="AB62" s="6">
        <f t="shared" si="5"/>
        <v>0.51402469694728237</v>
      </c>
      <c r="AC62" s="6">
        <f t="shared" si="5"/>
        <v>0.84455038551655881</v>
      </c>
      <c r="AD62" s="6">
        <f t="shared" si="5"/>
        <v>27.197925447572789</v>
      </c>
      <c r="AE62" s="6">
        <f t="shared" si="5"/>
        <v>10.001135603222092</v>
      </c>
      <c r="AF62" s="6">
        <f t="shared" si="5"/>
        <v>3.4128959878651721</v>
      </c>
      <c r="AG62" s="6">
        <f t="shared" si="5"/>
        <v>3.6743929977859411</v>
      </c>
      <c r="AH62" s="6">
        <f t="shared" si="5"/>
        <v>10.109506313372297</v>
      </c>
      <c r="AI62" s="6">
        <f t="shared" si="5"/>
        <v>-0.86618770850577886</v>
      </c>
      <c r="AJ62" s="6">
        <f t="shared" si="5"/>
        <v>3.7118229619510705</v>
      </c>
      <c r="AK62" s="6">
        <f t="shared" si="5"/>
        <v>99.58255057347256</v>
      </c>
      <c r="AL62" s="6">
        <f t="shared" si="5"/>
        <v>93.385155985777416</v>
      </c>
    </row>
    <row r="63" spans="1:38" x14ac:dyDescent="0.25">
      <c r="A63" s="4">
        <f t="shared" si="1"/>
        <v>2066</v>
      </c>
      <c r="B63" s="4">
        <v>60633</v>
      </c>
      <c r="C63" s="2">
        <v>1513718.7246331407</v>
      </c>
      <c r="D63" s="2">
        <v>488365.51170899812</v>
      </c>
      <c r="E63" s="8">
        <v>7.5172043850178305</v>
      </c>
      <c r="F63" s="2">
        <v>82.628441384466427</v>
      </c>
      <c r="G63" s="2">
        <v>3569.6005361688258</v>
      </c>
      <c r="H63" s="2">
        <v>399491.6</v>
      </c>
      <c r="I63" s="2">
        <v>319660.40000000002</v>
      </c>
      <c r="J63" s="2">
        <v>79831.210000000006</v>
      </c>
      <c r="K63" s="2">
        <v>32955.18</v>
      </c>
      <c r="L63" s="2">
        <v>7757.192</v>
      </c>
      <c r="M63" s="2">
        <v>13592.26</v>
      </c>
      <c r="N63" s="2">
        <v>412127.3</v>
      </c>
      <c r="O63" s="2">
        <v>152002.5</v>
      </c>
      <c r="P63" s="2">
        <v>51499.9</v>
      </c>
      <c r="Q63" s="2">
        <v>55595.45</v>
      </c>
      <c r="R63" s="2">
        <v>153029.4</v>
      </c>
      <c r="S63" s="2">
        <v>-12635.74</v>
      </c>
      <c r="T63" s="2">
        <v>57062.17</v>
      </c>
      <c r="U63" s="2">
        <v>1530208</v>
      </c>
      <c r="V63" s="2">
        <v>1439315</v>
      </c>
      <c r="W63" s="6">
        <f t="shared" si="3"/>
        <v>3.9070030331870376</v>
      </c>
      <c r="X63" s="6">
        <f t="shared" si="5"/>
        <v>26.39140241175383</v>
      </c>
      <c r="Y63" s="6">
        <f t="shared" si="5"/>
        <v>21.117556042485486</v>
      </c>
      <c r="Z63" s="6">
        <f t="shared" si="5"/>
        <v>5.2738470298930604</v>
      </c>
      <c r="AA63" s="6">
        <f t="shared" si="5"/>
        <v>2.1771006372393851</v>
      </c>
      <c r="AB63" s="6">
        <f t="shared" si="5"/>
        <v>0.51245927488146803</v>
      </c>
      <c r="AC63" s="6">
        <f t="shared" si="5"/>
        <v>0.89793828792691788</v>
      </c>
      <c r="AD63" s="6">
        <f t="shared" si="5"/>
        <v>27.226147982009117</v>
      </c>
      <c r="AE63" s="6">
        <f t="shared" si="5"/>
        <v>10.041660813625647</v>
      </c>
      <c r="AF63" s="6">
        <f t="shared" si="5"/>
        <v>3.4022106724273575</v>
      </c>
      <c r="AG63" s="6">
        <f t="shared" si="5"/>
        <v>3.6727728272948403</v>
      </c>
      <c r="AH63" s="6">
        <f t="shared" si="5"/>
        <v>10.109500365537702</v>
      </c>
      <c r="AI63" s="6">
        <f t="shared" si="5"/>
        <v>-0.83474821275414635</v>
      </c>
      <c r="AJ63" s="6">
        <f t="shared" si="5"/>
        <v>3.7696679753914899</v>
      </c>
      <c r="AK63" s="6">
        <f t="shared" si="5"/>
        <v>101.08932228283399</v>
      </c>
      <c r="AL63" s="6">
        <f t="shared" si="5"/>
        <v>95.084706067094928</v>
      </c>
    </row>
    <row r="64" spans="1:38" x14ac:dyDescent="0.25">
      <c r="A64" s="4">
        <f t="shared" si="1"/>
        <v>2067</v>
      </c>
      <c r="B64" s="4">
        <v>60998</v>
      </c>
      <c r="C64" s="2">
        <v>1562198.778704501</v>
      </c>
      <c r="D64" s="2">
        <v>494123.91251230024</v>
      </c>
      <c r="E64" s="8">
        <v>7.5618249931673507</v>
      </c>
      <c r="F64" s="2">
        <v>83.179748712211207</v>
      </c>
      <c r="G64" s="2">
        <v>3587.3310093086438</v>
      </c>
      <c r="H64" s="2">
        <v>413225.3</v>
      </c>
      <c r="I64" s="2">
        <v>329898.2</v>
      </c>
      <c r="J64" s="2">
        <v>83327.13</v>
      </c>
      <c r="K64" s="2">
        <v>34150.26</v>
      </c>
      <c r="L64" s="2">
        <v>7981.6319999999996</v>
      </c>
      <c r="M64" s="2">
        <v>14860.72</v>
      </c>
      <c r="N64" s="2">
        <v>425767.8</v>
      </c>
      <c r="O64" s="2">
        <v>157534.20000000001</v>
      </c>
      <c r="P64" s="2">
        <v>52964.45</v>
      </c>
      <c r="Q64" s="2">
        <v>57338.61</v>
      </c>
      <c r="R64" s="2">
        <v>157930.5</v>
      </c>
      <c r="S64" s="2">
        <v>-12542.47</v>
      </c>
      <c r="T64" s="2">
        <v>59785.35</v>
      </c>
      <c r="U64" s="2">
        <v>1602536</v>
      </c>
      <c r="V64" s="2">
        <v>1511643</v>
      </c>
      <c r="W64" s="6">
        <f t="shared" si="3"/>
        <v>3.9070080668771827</v>
      </c>
      <c r="X64" s="6">
        <f t="shared" si="5"/>
        <v>26.451518566841997</v>
      </c>
      <c r="Y64" s="6">
        <f t="shared" si="5"/>
        <v>21.117555876824955</v>
      </c>
      <c r="Z64" s="6">
        <f t="shared" si="5"/>
        <v>5.3339646103872553</v>
      </c>
      <c r="AA64" s="6">
        <f t="shared" si="5"/>
        <v>2.1860380679800619</v>
      </c>
      <c r="AB64" s="6">
        <f t="shared" si="5"/>
        <v>0.51092294455760623</v>
      </c>
      <c r="AC64" s="6">
        <f t="shared" si="5"/>
        <v>0.95126946727763328</v>
      </c>
      <c r="AD64" s="6">
        <f t="shared" si="5"/>
        <v>27.254393346349968</v>
      </c>
      <c r="AE64" s="6">
        <f t="shared" si="5"/>
        <v>10.084132835556296</v>
      </c>
      <c r="AF64" s="6">
        <f t="shared" si="5"/>
        <v>3.3903784026717982</v>
      </c>
      <c r="AG64" s="6">
        <f t="shared" si="5"/>
        <v>3.6703786215701513</v>
      </c>
      <c r="AH64" s="6">
        <f t="shared" si="5"/>
        <v>10.109500926058109</v>
      </c>
      <c r="AI64" s="6">
        <f t="shared" si="5"/>
        <v>-0.8028728591377603</v>
      </c>
      <c r="AJ64" s="6">
        <f t="shared" si="5"/>
        <v>3.8270001753284397</v>
      </c>
      <c r="AK64" s="6">
        <f t="shared" si="5"/>
        <v>102.58207994048938</v>
      </c>
      <c r="AL64" s="6">
        <f t="shared" si="5"/>
        <v>96.763806284215264</v>
      </c>
    </row>
    <row r="65" spans="1:38" x14ac:dyDescent="0.25">
      <c r="A65" s="4">
        <f t="shared" si="1"/>
        <v>2068</v>
      </c>
      <c r="B65" s="4">
        <v>61363</v>
      </c>
      <c r="C65" s="2">
        <v>1612019.8904530299</v>
      </c>
      <c r="D65" s="2">
        <v>499884.58102259145</v>
      </c>
      <c r="E65" s="8">
        <v>7.6065464451085685</v>
      </c>
      <c r="F65" s="2">
        <v>83.734706680807363</v>
      </c>
      <c r="G65" s="2">
        <v>3604.7243724666378</v>
      </c>
      <c r="H65" s="2">
        <v>427354.8</v>
      </c>
      <c r="I65" s="2">
        <v>340419.2</v>
      </c>
      <c r="J65" s="2">
        <v>86935.63</v>
      </c>
      <c r="K65" s="2">
        <v>35388.519999999997</v>
      </c>
      <c r="L65" s="2">
        <v>8212.3410000000003</v>
      </c>
      <c r="M65" s="2">
        <v>16169.35</v>
      </c>
      <c r="N65" s="2">
        <v>439826</v>
      </c>
      <c r="O65" s="2">
        <v>163271.29999999999</v>
      </c>
      <c r="P65" s="2">
        <v>54474.19</v>
      </c>
      <c r="Q65" s="2">
        <v>59113.34</v>
      </c>
      <c r="R65" s="2">
        <v>162967.20000000001</v>
      </c>
      <c r="S65" s="2">
        <v>-12471.22</v>
      </c>
      <c r="T65" s="2">
        <v>62611.28</v>
      </c>
      <c r="U65" s="2">
        <v>1677618</v>
      </c>
      <c r="V65" s="2">
        <v>1586725</v>
      </c>
      <c r="W65" s="6">
        <f t="shared" si="3"/>
        <v>3.9070123853691898</v>
      </c>
      <c r="X65" s="6">
        <f t="shared" si="5"/>
        <v>26.510516559438944</v>
      </c>
      <c r="Y65" s="6">
        <f t="shared" si="5"/>
        <v>21.117555807846216</v>
      </c>
      <c r="Z65" s="6">
        <f t="shared" si="5"/>
        <v>5.3929626126119494</v>
      </c>
      <c r="AA65" s="6">
        <f t="shared" si="5"/>
        <v>2.1952905301965395</v>
      </c>
      <c r="AB65" s="6">
        <f t="shared" si="5"/>
        <v>0.50944414821656248</v>
      </c>
      <c r="AC65" s="6">
        <f t="shared" si="5"/>
        <v>1.0030490377792973</v>
      </c>
      <c r="AD65" s="6">
        <f t="shared" si="5"/>
        <v>27.284154656205551</v>
      </c>
      <c r="AE65" s="6">
        <f t="shared" si="5"/>
        <v>10.128367581997729</v>
      </c>
      <c r="AF65" s="6">
        <f t="shared" si="5"/>
        <v>3.3792504870824507</v>
      </c>
      <c r="AG65" s="6">
        <f t="shared" si="5"/>
        <v>3.6670353976455732</v>
      </c>
      <c r="AH65" s="6">
        <f t="shared" si="5"/>
        <v>10.10950305049902</v>
      </c>
      <c r="AI65" s="6">
        <f t="shared" si="5"/>
        <v>-0.77363933744608959</v>
      </c>
      <c r="AJ65" s="6">
        <f t="shared" si="5"/>
        <v>3.8840265167202248</v>
      </c>
      <c r="AK65" s="6">
        <f t="shared" si="5"/>
        <v>104.06931142323157</v>
      </c>
      <c r="AL65" s="6">
        <f t="shared" si="5"/>
        <v>98.430857422862118</v>
      </c>
    </row>
    <row r="66" spans="1:38" x14ac:dyDescent="0.25">
      <c r="A66" s="4">
        <f t="shared" si="1"/>
        <v>2069</v>
      </c>
      <c r="B66" s="4">
        <v>61729</v>
      </c>
      <c r="C66" s="2">
        <v>1663558.5458868323</v>
      </c>
      <c r="D66" s="2">
        <v>505751.72713399469</v>
      </c>
      <c r="E66" s="8">
        <v>7.6513056925651242</v>
      </c>
      <c r="F66" s="2">
        <v>84.293376964697956</v>
      </c>
      <c r="G66" s="2">
        <v>3622.4718042052714</v>
      </c>
      <c r="H66" s="2">
        <v>441985.8</v>
      </c>
      <c r="I66" s="2">
        <v>351302.9</v>
      </c>
      <c r="J66" s="2">
        <v>90682.880000000005</v>
      </c>
      <c r="K66" s="2">
        <v>36669.47</v>
      </c>
      <c r="L66" s="2">
        <v>8449.5720000000001</v>
      </c>
      <c r="M66" s="2">
        <v>17538.86</v>
      </c>
      <c r="N66" s="2">
        <v>454416</v>
      </c>
      <c r="O66" s="2">
        <v>169243</v>
      </c>
      <c r="P66" s="2">
        <v>56044.3</v>
      </c>
      <c r="Q66" s="2">
        <v>60951.18</v>
      </c>
      <c r="R66" s="2">
        <v>168177.5</v>
      </c>
      <c r="S66" s="2">
        <v>-12430.27</v>
      </c>
      <c r="T66" s="2">
        <v>65544.83</v>
      </c>
      <c r="U66" s="2">
        <v>1755593</v>
      </c>
      <c r="V66" s="2">
        <v>1664700</v>
      </c>
      <c r="W66" s="6">
        <f t="shared" si="3"/>
        <v>3.9070175689578917</v>
      </c>
      <c r="X66" s="6">
        <f t="shared" si="5"/>
        <v>26.568695228239186</v>
      </c>
      <c r="Y66" s="6">
        <f t="shared" si="5"/>
        <v>21.117555547930699</v>
      </c>
      <c r="Z66" s="6">
        <f t="shared" si="5"/>
        <v>5.4511384780664596</v>
      </c>
      <c r="AA66" s="6">
        <f t="shared" si="5"/>
        <v>2.2042788990303759</v>
      </c>
      <c r="AB66" s="6">
        <f t="shared" si="5"/>
        <v>0.50792152887505304</v>
      </c>
      <c r="AC66" s="6">
        <f t="shared" si="5"/>
        <v>1.0542977308111599</v>
      </c>
      <c r="AD66" s="6">
        <f t="shared" si="5"/>
        <v>27.315900671097438</v>
      </c>
      <c r="AE66" s="6">
        <f t="shared" si="5"/>
        <v>10.173552377729974</v>
      </c>
      <c r="AF66" s="6">
        <f t="shared" si="5"/>
        <v>3.3689406446542072</v>
      </c>
      <c r="AG66" s="6">
        <f t="shared" si="5"/>
        <v>3.6639035127860389</v>
      </c>
      <c r="AH66" s="6">
        <f t="shared" si="5"/>
        <v>10.10950293368519</v>
      </c>
      <c r="AI66" s="6">
        <f t="shared" si="5"/>
        <v>-0.74720965070535006</v>
      </c>
      <c r="AJ66" s="6">
        <f t="shared" si="5"/>
        <v>3.9400374673954426</v>
      </c>
      <c r="AK66" s="6">
        <f t="shared" si="5"/>
        <v>105.53238443821073</v>
      </c>
      <c r="AL66" s="6">
        <f t="shared" si="5"/>
        <v>100.06861520539749</v>
      </c>
    </row>
    <row r="67" spans="1:38" x14ac:dyDescent="0.25">
      <c r="A67" s="4">
        <f t="shared" si="1"/>
        <v>2070</v>
      </c>
      <c r="B67" s="4">
        <v>62094</v>
      </c>
      <c r="C67" s="2">
        <v>1717005.2538640895</v>
      </c>
      <c r="D67" s="2">
        <v>511765.18019134406</v>
      </c>
      <c r="E67" s="8">
        <v>7.696140191075318</v>
      </c>
      <c r="F67" s="2">
        <v>84.855616459127063</v>
      </c>
      <c r="G67" s="2">
        <v>3640.9371297770108</v>
      </c>
      <c r="H67" s="2">
        <v>457164.3</v>
      </c>
      <c r="I67" s="2">
        <v>362589.5</v>
      </c>
      <c r="J67" s="2">
        <v>94574.73</v>
      </c>
      <c r="K67" s="2">
        <v>37995.629999999997</v>
      </c>
      <c r="L67" s="2">
        <v>8693.5409999999993</v>
      </c>
      <c r="M67" s="2">
        <v>18969.57</v>
      </c>
      <c r="N67" s="2">
        <v>469546.4</v>
      </c>
      <c r="O67" s="2">
        <v>175432.5</v>
      </c>
      <c r="P67" s="2">
        <v>57683.27</v>
      </c>
      <c r="Q67" s="2">
        <v>62849.93</v>
      </c>
      <c r="R67" s="2">
        <v>173580.7</v>
      </c>
      <c r="S67" s="2">
        <v>-12382.1</v>
      </c>
      <c r="T67" s="2">
        <v>68591.38</v>
      </c>
      <c r="U67" s="2">
        <v>1836567</v>
      </c>
      <c r="V67" s="2">
        <v>1745674</v>
      </c>
      <c r="W67" s="6">
        <f t="shared" si="3"/>
        <v>3.9070205907633491</v>
      </c>
      <c r="X67" s="6">
        <f t="shared" si="5"/>
        <v>26.625678574434176</v>
      </c>
      <c r="Y67" s="6">
        <f t="shared" si="5"/>
        <v>21.117553320468812</v>
      </c>
      <c r="Z67" s="6">
        <f t="shared" si="5"/>
        <v>5.5081211770995617</v>
      </c>
      <c r="AA67" s="6">
        <f t="shared" si="5"/>
        <v>2.2129012077564418</v>
      </c>
      <c r="AB67" s="6">
        <f t="shared" si="5"/>
        <v>0.50631999992052101</v>
      </c>
      <c r="AC67" s="6">
        <f t="shared" si="5"/>
        <v>1.1048055885274273</v>
      </c>
      <c r="AD67" s="6">
        <f t="shared" si="5"/>
        <v>27.346823717824641</v>
      </c>
      <c r="AE67" s="6">
        <f t="shared" si="5"/>
        <v>10.217353709616923</v>
      </c>
      <c r="AF67" s="6">
        <f t="shared" si="5"/>
        <v>3.3595278680822225</v>
      </c>
      <c r="AG67" s="6">
        <f t="shared" si="5"/>
        <v>3.6604390032329466</v>
      </c>
      <c r="AH67" s="6">
        <f t="shared" si="5"/>
        <v>10.109503136892549</v>
      </c>
      <c r="AI67" s="6">
        <f t="shared" si="5"/>
        <v>-0.72114514339046465</v>
      </c>
      <c r="AJ67" s="6">
        <f t="shared" si="5"/>
        <v>3.9948264482963189</v>
      </c>
      <c r="AK67" s="6">
        <f t="shared" si="5"/>
        <v>106.96338848508698</v>
      </c>
      <c r="AL67" s="6">
        <f t="shared" si="5"/>
        <v>101.66969472407798</v>
      </c>
    </row>
    <row r="68" spans="1:38" x14ac:dyDescent="0.25">
      <c r="A68" s="4">
        <f t="shared" si="1"/>
        <v>2071</v>
      </c>
      <c r="B68" s="4">
        <v>62459</v>
      </c>
      <c r="C68" s="2">
        <v>1772200.2908162677</v>
      </c>
      <c r="D68" s="2">
        <v>517859.20955731202</v>
      </c>
      <c r="E68" s="8">
        <v>7.7410244324645623</v>
      </c>
      <c r="F68" s="2">
        <v>85.421411871653859</v>
      </c>
      <c r="G68" s="2">
        <v>3659.7351224533868</v>
      </c>
      <c r="H68" s="2">
        <v>472861.4</v>
      </c>
      <c r="I68" s="2">
        <v>374245.4</v>
      </c>
      <c r="J68" s="2">
        <v>98616.07</v>
      </c>
      <c r="K68" s="2">
        <v>39369.68</v>
      </c>
      <c r="L68" s="2">
        <v>8944.3369999999995</v>
      </c>
      <c r="M68" s="2">
        <v>20466.060000000001</v>
      </c>
      <c r="N68" s="2">
        <v>485128.6</v>
      </c>
      <c r="O68" s="2">
        <v>181786.8</v>
      </c>
      <c r="P68" s="2">
        <v>59388.5</v>
      </c>
      <c r="Q68" s="2">
        <v>64792.639999999999</v>
      </c>
      <c r="R68" s="2">
        <v>179160.6</v>
      </c>
      <c r="S68" s="2">
        <v>-12267.15</v>
      </c>
      <c r="T68" s="2">
        <v>71755.070000000007</v>
      </c>
      <c r="U68" s="2">
        <v>1920589</v>
      </c>
      <c r="V68" s="2">
        <v>1829696</v>
      </c>
      <c r="W68" s="6">
        <f t="shared" si="3"/>
        <v>3.9070216332973429</v>
      </c>
      <c r="X68" s="6">
        <f t="shared" si="5"/>
        <v>26.682164676894512</v>
      </c>
      <c r="Y68" s="6">
        <f t="shared" si="5"/>
        <v>21.117556629427263</v>
      </c>
      <c r="Z68" s="6">
        <f t="shared" si="5"/>
        <v>5.5646119973593882</v>
      </c>
      <c r="AA68" s="6">
        <f t="shared" si="5"/>
        <v>2.2215141372009648</v>
      </c>
      <c r="AB68" s="6">
        <f t="shared" si="5"/>
        <v>0.50470237739777579</v>
      </c>
      <c r="AC68" s="6">
        <f t="shared" si="5"/>
        <v>1.1548389934285264</v>
      </c>
      <c r="AD68" s="6">
        <f t="shared" si="5"/>
        <v>27.374366346399363</v>
      </c>
      <c r="AE68" s="6">
        <f t="shared" si="5"/>
        <v>10.257689322253174</v>
      </c>
      <c r="AF68" s="6">
        <f t="shared" si="5"/>
        <v>3.3511167054738444</v>
      </c>
      <c r="AG68" s="6">
        <f t="shared" si="5"/>
        <v>3.6560562785009361</v>
      </c>
      <c r="AH68" s="6">
        <f t="shared" si="5"/>
        <v>10.109500654549572</v>
      </c>
      <c r="AI68" s="6">
        <f t="shared" si="5"/>
        <v>-0.69219884815332045</v>
      </c>
      <c r="AJ68" s="6">
        <f t="shared" si="5"/>
        <v>4.0489255290072172</v>
      </c>
      <c r="AK68" s="6">
        <f t="shared" si="5"/>
        <v>108.37313423052115</v>
      </c>
      <c r="AL68" s="6">
        <f t="shared" si="5"/>
        <v>103.24431214020679</v>
      </c>
    </row>
    <row r="69" spans="1:38" x14ac:dyDescent="0.25">
      <c r="A69" s="4">
        <f t="shared" si="1"/>
        <v>2072</v>
      </c>
      <c r="B69" s="4">
        <v>62824</v>
      </c>
      <c r="C69" s="2">
        <v>1828905.0366228174</v>
      </c>
      <c r="D69" s="2">
        <v>523949.80941571214</v>
      </c>
      <c r="E69" s="8">
        <v>7.7863669613937514</v>
      </c>
      <c r="F69" s="2">
        <v>85.990847540017171</v>
      </c>
      <c r="G69" s="2">
        <v>3678.1794122656229</v>
      </c>
      <c r="H69" s="2">
        <v>489006.9</v>
      </c>
      <c r="I69" s="2">
        <v>386220</v>
      </c>
      <c r="J69" s="2">
        <v>102786.9</v>
      </c>
      <c r="K69" s="2">
        <v>40792.89</v>
      </c>
      <c r="L69" s="2">
        <v>9202.366</v>
      </c>
      <c r="M69" s="2">
        <v>22010.400000000001</v>
      </c>
      <c r="N69" s="2">
        <v>501151.9</v>
      </c>
      <c r="O69" s="2">
        <v>188339.3</v>
      </c>
      <c r="P69" s="2">
        <v>61151.54</v>
      </c>
      <c r="Q69" s="2">
        <v>66767.850000000006</v>
      </c>
      <c r="R69" s="2">
        <v>184893.2</v>
      </c>
      <c r="S69" s="2">
        <v>-12145.02</v>
      </c>
      <c r="T69" s="2">
        <v>75037.88</v>
      </c>
      <c r="U69" s="2">
        <v>2007772</v>
      </c>
      <c r="V69" s="2">
        <v>1916879</v>
      </c>
      <c r="W69" s="6">
        <f t="shared" si="3"/>
        <v>3.907024355549261</v>
      </c>
      <c r="X69" s="6">
        <f t="shared" si="5"/>
        <v>26.73768676929123</v>
      </c>
      <c r="Y69" s="6">
        <f t="shared" si="5"/>
        <v>21.117553523346317</v>
      </c>
      <c r="Z69" s="6">
        <f t="shared" si="5"/>
        <v>5.620133245944916</v>
      </c>
      <c r="AA69" s="6">
        <f t="shared" si="5"/>
        <v>2.2304542435580204</v>
      </c>
      <c r="AB69" s="6">
        <f t="shared" si="5"/>
        <v>0.5031625926840203</v>
      </c>
      <c r="AC69" s="6">
        <f t="shared" si="5"/>
        <v>1.2034741858791926</v>
      </c>
      <c r="AD69" s="6">
        <f t="shared" si="5"/>
        <v>27.401745304688262</v>
      </c>
      <c r="AE69" s="6">
        <f t="shared" si="5"/>
        <v>10.297926695405673</v>
      </c>
      <c r="AF69" s="6">
        <f t="shared" si="5"/>
        <v>3.3436148282974809</v>
      </c>
      <c r="AG69" s="6">
        <f t="shared" si="5"/>
        <v>3.6507007560814007</v>
      </c>
      <c r="AH69" s="6">
        <f t="shared" si="5"/>
        <v>10.109502478128464</v>
      </c>
      <c r="AI69" s="6">
        <f t="shared" si="5"/>
        <v>-0.6640596289475208</v>
      </c>
      <c r="AJ69" s="6">
        <f t="shared" si="5"/>
        <v>4.1028855242567399</v>
      </c>
      <c r="AK69" s="6">
        <f t="shared" si="5"/>
        <v>109.78000277737061</v>
      </c>
      <c r="AL69" s="6">
        <f t="shared" si="5"/>
        <v>104.81019854041365</v>
      </c>
    </row>
    <row r="70" spans="1:38" x14ac:dyDescent="0.25">
      <c r="A70" s="4">
        <f t="shared" ref="A70:A94" si="6">YEAR(B70)</f>
        <v>2073</v>
      </c>
      <c r="B70" s="4">
        <v>63190</v>
      </c>
      <c r="C70" s="2">
        <v>1887269.0298479034</v>
      </c>
      <c r="D70" s="2">
        <v>530068.85937287821</v>
      </c>
      <c r="E70" s="8">
        <v>7.8317122405443405</v>
      </c>
      <c r="F70" s="2">
        <v>86.563371021326887</v>
      </c>
      <c r="G70" s="2">
        <v>3696.4470650889857</v>
      </c>
      <c r="H70" s="2">
        <v>505716.1</v>
      </c>
      <c r="I70" s="2">
        <v>398545.1</v>
      </c>
      <c r="J70" s="2">
        <v>107171</v>
      </c>
      <c r="K70" s="2">
        <v>42265.07</v>
      </c>
      <c r="L70" s="2">
        <v>9467.6959999999999</v>
      </c>
      <c r="M70" s="2">
        <v>23684.31</v>
      </c>
      <c r="N70" s="2">
        <v>517685.5</v>
      </c>
      <c r="O70" s="2">
        <v>195107.9</v>
      </c>
      <c r="P70" s="2">
        <v>62983.56</v>
      </c>
      <c r="Q70" s="2">
        <v>68800.44</v>
      </c>
      <c r="R70" s="2">
        <v>190793.5</v>
      </c>
      <c r="S70" s="2">
        <v>-11969.39</v>
      </c>
      <c r="T70" s="2">
        <v>78444.160000000003</v>
      </c>
      <c r="U70" s="2">
        <v>2098185</v>
      </c>
      <c r="V70" s="2">
        <v>2007292</v>
      </c>
      <c r="W70" s="6">
        <f t="shared" si="3"/>
        <v>3.9070252996854227</v>
      </c>
      <c r="X70" s="6">
        <f t="shared" si="5"/>
        <v>26.796184963664459</v>
      </c>
      <c r="Y70" s="6">
        <f t="shared" si="5"/>
        <v>21.117556304737278</v>
      </c>
      <c r="Z70" s="6">
        <f t="shared" si="5"/>
        <v>5.6786286589271802</v>
      </c>
      <c r="AA70" s="6">
        <f t="shared" si="5"/>
        <v>2.2394830483392281</v>
      </c>
      <c r="AB70" s="6">
        <f t="shared" si="5"/>
        <v>0.50166117550093048</v>
      </c>
      <c r="AC70" s="6">
        <f t="shared" si="5"/>
        <v>1.254951447060451</v>
      </c>
      <c r="AD70" s="6">
        <f t="shared" si="5"/>
        <v>27.430402969189863</v>
      </c>
      <c r="AE70" s="6">
        <f t="shared" si="5"/>
        <v>10.338107440661171</v>
      </c>
      <c r="AF70" s="6">
        <f t="shared" si="5"/>
        <v>3.3372857289496185</v>
      </c>
      <c r="AG70" s="6">
        <f t="shared" si="5"/>
        <v>3.6455025177594678</v>
      </c>
      <c r="AH70" s="6">
        <f t="shared" si="5"/>
        <v>10.109501983157971</v>
      </c>
      <c r="AI70" s="6">
        <f t="shared" si="5"/>
        <v>-0.63421747565923992</v>
      </c>
      <c r="AJ70" s="6">
        <f t="shared" si="5"/>
        <v>4.1564906094136393</v>
      </c>
      <c r="AK70" s="6">
        <f t="shared" si="5"/>
        <v>111.17572358876119</v>
      </c>
      <c r="AL70" s="6">
        <f t="shared" si="5"/>
        <v>106.35961107048789</v>
      </c>
    </row>
    <row r="71" spans="1:38" x14ac:dyDescent="0.25">
      <c r="A71" s="4">
        <f t="shared" si="6"/>
        <v>2074</v>
      </c>
      <c r="B71" s="4">
        <v>63555</v>
      </c>
      <c r="C71" s="2">
        <v>1947469.7953614797</v>
      </c>
      <c r="D71" s="2">
        <v>536251.94860690029</v>
      </c>
      <c r="E71" s="8">
        <v>7.8768754888702164</v>
      </c>
      <c r="F71" s="2">
        <v>87.139597772093097</v>
      </c>
      <c r="G71" s="2">
        <v>3714.8069411158485</v>
      </c>
      <c r="H71" s="2">
        <v>522985.8</v>
      </c>
      <c r="I71" s="2">
        <v>411258</v>
      </c>
      <c r="J71" s="2">
        <v>111727.8</v>
      </c>
      <c r="K71" s="2">
        <v>43787.73</v>
      </c>
      <c r="L71" s="2">
        <v>9740.5519999999997</v>
      </c>
      <c r="M71" s="2">
        <v>25443.17</v>
      </c>
      <c r="N71" s="2">
        <v>534762.69999999995</v>
      </c>
      <c r="O71" s="2">
        <v>202087.8</v>
      </c>
      <c r="P71" s="2">
        <v>64894.5</v>
      </c>
      <c r="Q71" s="2">
        <v>70900.789999999994</v>
      </c>
      <c r="R71" s="2">
        <v>196879.5</v>
      </c>
      <c r="S71" s="2">
        <v>-11776.85</v>
      </c>
      <c r="T71" s="2">
        <v>81976.67</v>
      </c>
      <c r="U71" s="2">
        <v>2191939</v>
      </c>
      <c r="V71" s="2">
        <v>2101046</v>
      </c>
      <c r="W71" s="6">
        <f t="shared" ref="W71:W89" si="7">100*T71/U70</f>
        <v>3.9070277406425076</v>
      </c>
      <c r="X71" s="6">
        <f t="shared" ref="X71:AL87" si="8">100*H71/$C71</f>
        <v>26.85462959403311</v>
      </c>
      <c r="Y71" s="6">
        <f t="shared" si="8"/>
        <v>21.117554735870208</v>
      </c>
      <c r="Z71" s="6">
        <f t="shared" si="8"/>
        <v>5.7370748581629032</v>
      </c>
      <c r="AA71" s="6">
        <f t="shared" si="8"/>
        <v>2.2484420607854583</v>
      </c>
      <c r="AB71" s="6">
        <f t="shared" si="8"/>
        <v>0.50016447100746975</v>
      </c>
      <c r="AC71" s="6">
        <f t="shared" si="8"/>
        <v>1.3064731509880678</v>
      </c>
      <c r="AD71" s="6">
        <f t="shared" si="8"/>
        <v>27.459357843377482</v>
      </c>
      <c r="AE71" s="6">
        <f t="shared" si="8"/>
        <v>10.376941428377298</v>
      </c>
      <c r="AF71" s="6">
        <f t="shared" si="8"/>
        <v>3.3322468032401296</v>
      </c>
      <c r="AG71" s="6">
        <f t="shared" si="8"/>
        <v>3.6406618561619197</v>
      </c>
      <c r="AH71" s="6">
        <f t="shared" si="8"/>
        <v>10.109502107243527</v>
      </c>
      <c r="AI71" s="6">
        <f t="shared" si="8"/>
        <v>-0.60472568191046261</v>
      </c>
      <c r="AJ71" s="6">
        <f t="shared" si="8"/>
        <v>4.2093936550519846</v>
      </c>
      <c r="AK71" s="6">
        <f t="shared" si="8"/>
        <v>112.55317054060616</v>
      </c>
      <c r="AL71" s="6">
        <f t="shared" si="8"/>
        <v>107.88593512486361</v>
      </c>
    </row>
    <row r="72" spans="1:38" x14ac:dyDescent="0.25">
      <c r="A72" s="4">
        <f t="shared" si="6"/>
        <v>2075</v>
      </c>
      <c r="B72" s="4">
        <v>63920</v>
      </c>
      <c r="C72" s="2">
        <v>2009669.9114780864</v>
      </c>
      <c r="D72" s="2">
        <v>542529.0489647137</v>
      </c>
      <c r="E72" s="8">
        <v>7.9218531653156701</v>
      </c>
      <c r="F72" s="2">
        <v>87.719401567607065</v>
      </c>
      <c r="G72" s="2">
        <v>3733.3892966341205</v>
      </c>
      <c r="H72" s="2">
        <v>540865.19999999995</v>
      </c>
      <c r="I72" s="2">
        <v>424393.1</v>
      </c>
      <c r="J72" s="2">
        <v>116472.1</v>
      </c>
      <c r="K72" s="2">
        <v>45365.08</v>
      </c>
      <c r="L72" s="2">
        <v>10021.18</v>
      </c>
      <c r="M72" s="2">
        <v>27294.95</v>
      </c>
      <c r="N72" s="2">
        <v>552368.6</v>
      </c>
      <c r="O72" s="2">
        <v>209220.3</v>
      </c>
      <c r="P72" s="2">
        <v>66891.929999999993</v>
      </c>
      <c r="Q72" s="2">
        <v>73088.73</v>
      </c>
      <c r="R72" s="2">
        <v>203167.6</v>
      </c>
      <c r="S72" s="2">
        <v>-11503.37</v>
      </c>
      <c r="T72" s="2">
        <v>85639.67</v>
      </c>
      <c r="U72" s="2">
        <v>2289082</v>
      </c>
      <c r="V72" s="2">
        <v>2198189</v>
      </c>
      <c r="W72" s="6">
        <f t="shared" si="7"/>
        <v>3.907027978424582</v>
      </c>
      <c r="X72" s="6">
        <f t="shared" si="8"/>
        <v>26.913136177781581</v>
      </c>
      <c r="Y72" s="6">
        <f t="shared" si="8"/>
        <v>21.11755256801672</v>
      </c>
      <c r="Z72" s="6">
        <f t="shared" si="8"/>
        <v>5.7955836097648623</v>
      </c>
      <c r="AA72" s="6">
        <f t="shared" si="8"/>
        <v>2.2573398616807956</v>
      </c>
      <c r="AB72" s="6">
        <f t="shared" si="8"/>
        <v>0.49864805870679285</v>
      </c>
      <c r="AC72" s="6">
        <f t="shared" si="8"/>
        <v>1.3581807561583541</v>
      </c>
      <c r="AD72" s="6">
        <f t="shared" si="8"/>
        <v>27.485538637225254</v>
      </c>
      <c r="AE72" s="6">
        <f t="shared" si="8"/>
        <v>10.410679823838391</v>
      </c>
      <c r="AF72" s="6">
        <f t="shared" si="8"/>
        <v>3.3285033337042815</v>
      </c>
      <c r="AG72" s="6">
        <f t="shared" si="8"/>
        <v>3.6368524792334767</v>
      </c>
      <c r="AH72" s="6">
        <f t="shared" si="8"/>
        <v>10.109501010072487</v>
      </c>
      <c r="AI72" s="6">
        <f t="shared" si="8"/>
        <v>-0.57240096666120754</v>
      </c>
      <c r="AJ72" s="6">
        <f t="shared" si="8"/>
        <v>4.2613799167154331</v>
      </c>
      <c r="AK72" s="6">
        <f t="shared" si="8"/>
        <v>113.90338218859084</v>
      </c>
      <c r="AL72" s="6">
        <f t="shared" si="8"/>
        <v>109.38059964202083</v>
      </c>
    </row>
    <row r="73" spans="1:38" x14ac:dyDescent="0.25">
      <c r="A73" s="4">
        <f t="shared" si="6"/>
        <v>2076</v>
      </c>
      <c r="B73" s="4">
        <v>64285</v>
      </c>
      <c r="C73" s="2">
        <v>2073812.1822882816</v>
      </c>
      <c r="D73" s="2">
        <v>548867.29107318749</v>
      </c>
      <c r="E73" s="8">
        <v>7.9670860361598015</v>
      </c>
      <c r="F73" s="2">
        <v>88.30306522055821</v>
      </c>
      <c r="G73" s="2">
        <v>3751.9815005107457</v>
      </c>
      <c r="H73" s="2">
        <v>559354</v>
      </c>
      <c r="I73" s="2">
        <v>437938.4</v>
      </c>
      <c r="J73" s="2">
        <v>121415.6</v>
      </c>
      <c r="K73" s="2">
        <v>46999.5</v>
      </c>
      <c r="L73" s="2">
        <v>10309.73</v>
      </c>
      <c r="M73" s="2">
        <v>29249.97</v>
      </c>
      <c r="N73" s="2">
        <v>570437.5</v>
      </c>
      <c r="O73" s="2">
        <v>216473.8</v>
      </c>
      <c r="P73" s="2">
        <v>68971.56</v>
      </c>
      <c r="Q73" s="2">
        <v>75340.02</v>
      </c>
      <c r="R73" s="2">
        <v>209652.1</v>
      </c>
      <c r="S73" s="2">
        <v>-11083.49</v>
      </c>
      <c r="T73" s="2">
        <v>89435.09</v>
      </c>
      <c r="U73" s="2">
        <v>2389601</v>
      </c>
      <c r="V73" s="2">
        <v>2298708</v>
      </c>
      <c r="W73" s="6">
        <f t="shared" si="7"/>
        <v>3.9070286691346139</v>
      </c>
      <c r="X73" s="6">
        <f t="shared" si="8"/>
        <v>26.972259338490275</v>
      </c>
      <c r="Y73" s="6">
        <f t="shared" si="8"/>
        <v>21.117553640598778</v>
      </c>
      <c r="Z73" s="6">
        <f t="shared" si="8"/>
        <v>5.8547056978914958</v>
      </c>
      <c r="AA73" s="6">
        <f t="shared" si="8"/>
        <v>2.2663334896673191</v>
      </c>
      <c r="AB73" s="6">
        <f t="shared" si="8"/>
        <v>0.49713904123294611</v>
      </c>
      <c r="AC73" s="6">
        <f t="shared" si="8"/>
        <v>1.4104445064897371</v>
      </c>
      <c r="AD73" s="6">
        <f t="shared" si="8"/>
        <v>27.506709858872998</v>
      </c>
      <c r="AE73" s="6">
        <f t="shared" si="8"/>
        <v>10.438447697859452</v>
      </c>
      <c r="AF73" s="6">
        <f t="shared" si="8"/>
        <v>3.3258344506345576</v>
      </c>
      <c r="AG73" s="6">
        <f t="shared" si="8"/>
        <v>3.6329239765998707</v>
      </c>
      <c r="AH73" s="6">
        <f t="shared" si="8"/>
        <v>10.109502769371627</v>
      </c>
      <c r="AI73" s="6">
        <f t="shared" si="8"/>
        <v>-0.53445003817897718</v>
      </c>
      <c r="AJ73" s="6">
        <f t="shared" si="8"/>
        <v>4.3125935301101235</v>
      </c>
      <c r="AK73" s="6">
        <f t="shared" si="8"/>
        <v>115.22745504191568</v>
      </c>
      <c r="AL73" s="6">
        <f t="shared" si="8"/>
        <v>110.8445605456693</v>
      </c>
    </row>
    <row r="74" spans="1:38" x14ac:dyDescent="0.25">
      <c r="A74" s="4">
        <f t="shared" si="6"/>
        <v>2077</v>
      </c>
      <c r="B74" s="4">
        <v>64651</v>
      </c>
      <c r="C74" s="2">
        <v>2139935.5953396671</v>
      </c>
      <c r="D74" s="2">
        <v>555262.80656613631</v>
      </c>
      <c r="E74" s="8">
        <v>8.0126074297784609</v>
      </c>
      <c r="F74" s="2">
        <v>88.889867444659018</v>
      </c>
      <c r="G74" s="2">
        <v>3770.5826602392258</v>
      </c>
      <c r="H74" s="2">
        <v>578273.6</v>
      </c>
      <c r="I74" s="2">
        <v>451902.1</v>
      </c>
      <c r="J74" s="2">
        <v>126371.5</v>
      </c>
      <c r="K74" s="2">
        <v>48693.919999999998</v>
      </c>
      <c r="L74" s="2">
        <v>10606.61</v>
      </c>
      <c r="M74" s="2">
        <v>31117.86</v>
      </c>
      <c r="N74" s="2">
        <v>589042.9</v>
      </c>
      <c r="O74" s="2">
        <v>223911.2</v>
      </c>
      <c r="P74" s="2">
        <v>71134.75</v>
      </c>
      <c r="Q74" s="2">
        <v>77660.039999999994</v>
      </c>
      <c r="R74" s="2">
        <v>216336.9</v>
      </c>
      <c r="S74" s="2">
        <v>-10769.28</v>
      </c>
      <c r="T74" s="2">
        <v>93362.39</v>
      </c>
      <c r="U74" s="2">
        <v>2493732</v>
      </c>
      <c r="V74" s="2">
        <v>2402839</v>
      </c>
      <c r="W74" s="6">
        <f t="shared" si="7"/>
        <v>3.9070284118562051</v>
      </c>
      <c r="X74" s="6">
        <f t="shared" si="8"/>
        <v>27.022944113802264</v>
      </c>
      <c r="Y74" s="6">
        <f t="shared" si="8"/>
        <v>21.117556107022494</v>
      </c>
      <c r="Z74" s="6">
        <f t="shared" si="8"/>
        <v>5.9053880067797717</v>
      </c>
      <c r="AA74" s="6">
        <f t="shared" si="8"/>
        <v>2.2754853046066055</v>
      </c>
      <c r="AB74" s="6">
        <f t="shared" si="8"/>
        <v>0.49565089823726388</v>
      </c>
      <c r="AC74" s="6">
        <f t="shared" si="8"/>
        <v>1.4541493710263151</v>
      </c>
      <c r="AD74" s="6">
        <f t="shared" si="8"/>
        <v>27.526197577292159</v>
      </c>
      <c r="AE74" s="6">
        <f t="shared" si="8"/>
        <v>10.463455091248159</v>
      </c>
      <c r="AF74" s="6">
        <f t="shared" si="8"/>
        <v>3.3241537808388548</v>
      </c>
      <c r="AG74" s="6">
        <f t="shared" si="8"/>
        <v>3.6290830513370285</v>
      </c>
      <c r="AH74" s="6">
        <f t="shared" si="8"/>
        <v>10.109505186564334</v>
      </c>
      <c r="AI74" s="6">
        <f t="shared" si="8"/>
        <v>-0.50325252888232919</v>
      </c>
      <c r="AJ74" s="6">
        <f t="shared" si="8"/>
        <v>4.3628598077121472</v>
      </c>
      <c r="AK74" s="6">
        <f t="shared" si="8"/>
        <v>116.53303984619106</v>
      </c>
      <c r="AL74" s="6">
        <f t="shared" si="8"/>
        <v>112.28557556745547</v>
      </c>
    </row>
    <row r="75" spans="1:38" x14ac:dyDescent="0.25">
      <c r="A75" s="4">
        <f t="shared" si="6"/>
        <v>2078</v>
      </c>
      <c r="B75" s="4">
        <v>65016</v>
      </c>
      <c r="C75" s="2">
        <v>2208303.2754908502</v>
      </c>
      <c r="D75" s="2">
        <v>561767.04719690525</v>
      </c>
      <c r="E75" s="8">
        <v>8.0576182725849286</v>
      </c>
      <c r="F75" s="2">
        <v>89.480269123444629</v>
      </c>
      <c r="G75" s="2">
        <v>3789.5302758760104</v>
      </c>
      <c r="H75" s="2">
        <v>597862</v>
      </c>
      <c r="I75" s="2">
        <v>466339.7</v>
      </c>
      <c r="J75" s="2">
        <v>131522.29999999999</v>
      </c>
      <c r="K75" s="2">
        <v>50448.800000000003</v>
      </c>
      <c r="L75" s="2">
        <v>10911.65</v>
      </c>
      <c r="M75" s="2">
        <v>33076.82</v>
      </c>
      <c r="N75" s="2">
        <v>608277.19999999995</v>
      </c>
      <c r="O75" s="2">
        <v>231559</v>
      </c>
      <c r="P75" s="2">
        <v>73397.039999999994</v>
      </c>
      <c r="Q75" s="2">
        <v>80072.67</v>
      </c>
      <c r="R75" s="2">
        <v>223248.5</v>
      </c>
      <c r="S75" s="2">
        <v>-10415.25</v>
      </c>
      <c r="T75" s="2">
        <v>97430.86</v>
      </c>
      <c r="U75" s="2">
        <v>2601578</v>
      </c>
      <c r="V75" s="2">
        <v>2510685</v>
      </c>
      <c r="W75" s="6">
        <f t="shared" si="7"/>
        <v>3.907030105881466</v>
      </c>
      <c r="X75" s="6">
        <f t="shared" si="8"/>
        <v>27.073364724648627</v>
      </c>
      <c r="Y75" s="6">
        <f t="shared" si="8"/>
        <v>21.117556867108501</v>
      </c>
      <c r="Z75" s="6">
        <f t="shared" si="8"/>
        <v>5.9558078575401234</v>
      </c>
      <c r="AA75" s="6">
        <f t="shared" si="8"/>
        <v>2.2845050568874652</v>
      </c>
      <c r="AB75" s="6">
        <f t="shared" si="8"/>
        <v>0.49411917833498731</v>
      </c>
      <c r="AC75" s="6">
        <f t="shared" si="8"/>
        <v>1.4978386513803388</v>
      </c>
      <c r="AD75" s="6">
        <f t="shared" si="8"/>
        <v>27.545002842274698</v>
      </c>
      <c r="AE75" s="6">
        <f t="shared" si="8"/>
        <v>10.485833289747319</v>
      </c>
      <c r="AF75" s="6">
        <f t="shared" si="8"/>
        <v>3.3236847861707615</v>
      </c>
      <c r="AG75" s="6">
        <f t="shared" si="8"/>
        <v>3.6259815800074771</v>
      </c>
      <c r="AH75" s="6">
        <f t="shared" si="8"/>
        <v>10.109503639185496</v>
      </c>
      <c r="AI75" s="6">
        <f t="shared" si="8"/>
        <v>-0.47164038180783624</v>
      </c>
      <c r="AJ75" s="6">
        <f t="shared" si="8"/>
        <v>4.4120235241848098</v>
      </c>
      <c r="AK75" s="6">
        <f t="shared" si="8"/>
        <v>117.80890916904222</v>
      </c>
      <c r="AL75" s="6">
        <f t="shared" si="8"/>
        <v>113.69294371226877</v>
      </c>
    </row>
    <row r="76" spans="1:38" x14ac:dyDescent="0.25">
      <c r="A76" s="4">
        <f t="shared" si="6"/>
        <v>2079</v>
      </c>
      <c r="B76" s="4">
        <v>65381</v>
      </c>
      <c r="C76" s="2">
        <v>2278991.5538182519</v>
      </c>
      <c r="D76" s="2">
        <v>568381.83435773652</v>
      </c>
      <c r="E76" s="8">
        <v>8.1022884080312263</v>
      </c>
      <c r="F76" s="2">
        <v>90.074023767961009</v>
      </c>
      <c r="G76" s="2">
        <v>3808.8513068082834</v>
      </c>
      <c r="H76" s="2">
        <v>618152.5</v>
      </c>
      <c r="I76" s="2">
        <v>481267.3</v>
      </c>
      <c r="J76" s="2">
        <v>136885.20000000001</v>
      </c>
      <c r="K76" s="2">
        <v>52269.45</v>
      </c>
      <c r="L76" s="2">
        <v>11225.48</v>
      </c>
      <c r="M76" s="2">
        <v>35137.19</v>
      </c>
      <c r="N76" s="2">
        <v>628139.30000000005</v>
      </c>
      <c r="O76" s="2">
        <v>239411.1</v>
      </c>
      <c r="P76" s="2">
        <v>75758.59</v>
      </c>
      <c r="Q76" s="2">
        <v>82574.84</v>
      </c>
      <c r="R76" s="2">
        <v>230394.7</v>
      </c>
      <c r="S76" s="2">
        <v>-9986.7739999999994</v>
      </c>
      <c r="T76" s="2">
        <v>101644.5</v>
      </c>
      <c r="U76" s="2">
        <v>2713210</v>
      </c>
      <c r="V76" s="2">
        <v>2622317</v>
      </c>
      <c r="W76" s="6">
        <f t="shared" si="7"/>
        <v>3.9070325779200163</v>
      </c>
      <c r="X76" s="6">
        <f t="shared" si="8"/>
        <v>27.123948702852335</v>
      </c>
      <c r="Y76" s="6">
        <f t="shared" si="8"/>
        <v>21.117555227165216</v>
      </c>
      <c r="Z76" s="6">
        <f t="shared" si="8"/>
        <v>6.0063934756871209</v>
      </c>
      <c r="AA76" s="6">
        <f t="shared" si="8"/>
        <v>2.2935341691998414</v>
      </c>
      <c r="AB76" s="6">
        <f t="shared" si="8"/>
        <v>0.4925634753315643</v>
      </c>
      <c r="AC76" s="6">
        <f t="shared" si="8"/>
        <v>1.5417867583199549</v>
      </c>
      <c r="AD76" s="6">
        <f t="shared" si="8"/>
        <v>27.562160068018127</v>
      </c>
      <c r="AE76" s="6">
        <f t="shared" si="8"/>
        <v>10.505133272604173</v>
      </c>
      <c r="AF76" s="6">
        <f t="shared" si="8"/>
        <v>3.324215479125979</v>
      </c>
      <c r="AG76" s="6">
        <f t="shared" si="8"/>
        <v>3.6233061005273601</v>
      </c>
      <c r="AH76" s="6">
        <f t="shared" si="8"/>
        <v>10.109502144226632</v>
      </c>
      <c r="AI76" s="6">
        <f t="shared" si="8"/>
        <v>-0.43821022431031081</v>
      </c>
      <c r="AJ76" s="6">
        <f t="shared" si="8"/>
        <v>4.4600647961903803</v>
      </c>
      <c r="AK76" s="6">
        <f t="shared" si="8"/>
        <v>119.05309589472822</v>
      </c>
      <c r="AL76" s="6">
        <f t="shared" si="8"/>
        <v>115.06479677849337</v>
      </c>
    </row>
    <row r="77" spans="1:38" x14ac:dyDescent="0.25">
      <c r="A77" s="4">
        <f t="shared" si="6"/>
        <v>2080</v>
      </c>
      <c r="B77" s="4">
        <v>65746</v>
      </c>
      <c r="C77" s="2">
        <v>2352236.467595614</v>
      </c>
      <c r="D77" s="2">
        <v>575146.00746245298</v>
      </c>
      <c r="E77" s="8">
        <v>8.1472346465343772</v>
      </c>
      <c r="F77" s="2">
        <v>90.671354630715527</v>
      </c>
      <c r="G77" s="2">
        <v>3828.7738909529808</v>
      </c>
      <c r="H77" s="2">
        <v>639195.80000000005</v>
      </c>
      <c r="I77" s="2">
        <v>496734.8</v>
      </c>
      <c r="J77" s="2">
        <v>142461</v>
      </c>
      <c r="K77" s="2">
        <v>54161.25</v>
      </c>
      <c r="L77" s="2">
        <v>11548.44</v>
      </c>
      <c r="M77" s="2">
        <v>37290.44</v>
      </c>
      <c r="N77" s="2">
        <v>648633.80000000005</v>
      </c>
      <c r="O77" s="2">
        <v>247440.8</v>
      </c>
      <c r="P77" s="2">
        <v>78219.649999999994</v>
      </c>
      <c r="Q77" s="2">
        <v>85173.94</v>
      </c>
      <c r="R77" s="2">
        <v>237799.4</v>
      </c>
      <c r="S77" s="2">
        <v>-9438.0159999999996</v>
      </c>
      <c r="T77" s="2">
        <v>106005.9</v>
      </c>
      <c r="U77" s="2">
        <v>2828653</v>
      </c>
      <c r="V77" s="2">
        <v>2737760</v>
      </c>
      <c r="W77" s="6">
        <f t="shared" si="7"/>
        <v>3.9070289435760595</v>
      </c>
      <c r="X77" s="6">
        <f t="shared" si="8"/>
        <v>27.173960135622206</v>
      </c>
      <c r="Y77" s="6">
        <f t="shared" si="8"/>
        <v>21.117553734202051</v>
      </c>
      <c r="Z77" s="6">
        <f t="shared" si="8"/>
        <v>6.0564064014201504</v>
      </c>
      <c r="AA77" s="6">
        <f t="shared" si="8"/>
        <v>2.3025427394789952</v>
      </c>
      <c r="AB77" s="6">
        <f t="shared" si="8"/>
        <v>0.49095574186911878</v>
      </c>
      <c r="AC77" s="6">
        <f t="shared" si="8"/>
        <v>1.5853185049085297</v>
      </c>
      <c r="AD77" s="6">
        <f t="shared" si="8"/>
        <v>27.575195306066068</v>
      </c>
      <c r="AE77" s="6">
        <f t="shared" si="8"/>
        <v>10.51938456905766</v>
      </c>
      <c r="AF77" s="6">
        <f t="shared" si="8"/>
        <v>3.3253310658836006</v>
      </c>
      <c r="AG77" s="6">
        <f t="shared" si="8"/>
        <v>3.6209769371980811</v>
      </c>
      <c r="AH77" s="6">
        <f t="shared" si="8"/>
        <v>10.109502308799398</v>
      </c>
      <c r="AI77" s="6">
        <f t="shared" si="8"/>
        <v>-0.40123585064758638</v>
      </c>
      <c r="AJ77" s="6">
        <f t="shared" si="8"/>
        <v>4.5066004825763146</v>
      </c>
      <c r="AK77" s="6">
        <f t="shared" si="8"/>
        <v>120.25376865665912</v>
      </c>
      <c r="AL77" s="6">
        <f t="shared" si="8"/>
        <v>116.38965885085766</v>
      </c>
    </row>
    <row r="78" spans="1:38" x14ac:dyDescent="0.25">
      <c r="A78" s="4">
        <f t="shared" si="6"/>
        <v>2081</v>
      </c>
      <c r="B78" s="4">
        <v>66112</v>
      </c>
      <c r="C78" s="2">
        <v>2427892.5426660548</v>
      </c>
      <c r="D78" s="2">
        <v>582004.87889217632</v>
      </c>
      <c r="E78" s="8">
        <v>8.1921581099781697</v>
      </c>
      <c r="F78" s="2">
        <v>91.272427417565936</v>
      </c>
      <c r="G78" s="2">
        <v>3848.9297254989419</v>
      </c>
      <c r="H78" s="2">
        <v>660969.1</v>
      </c>
      <c r="I78" s="2">
        <v>512711.5</v>
      </c>
      <c r="J78" s="2">
        <v>148257.60000000001</v>
      </c>
      <c r="K78" s="2">
        <v>56126.58</v>
      </c>
      <c r="L78" s="2">
        <v>11880.67</v>
      </c>
      <c r="M78" s="2">
        <v>39544.160000000003</v>
      </c>
      <c r="N78" s="2">
        <v>669708.4</v>
      </c>
      <c r="O78" s="2">
        <v>255612</v>
      </c>
      <c r="P78" s="2">
        <v>80775.59</v>
      </c>
      <c r="Q78" s="2">
        <v>87872.97</v>
      </c>
      <c r="R78" s="2">
        <v>245447.9</v>
      </c>
      <c r="S78" s="2">
        <v>-8739.2880000000005</v>
      </c>
      <c r="T78" s="2">
        <v>110516.4</v>
      </c>
      <c r="U78" s="2">
        <v>2947909</v>
      </c>
      <c r="V78" s="2">
        <v>2857016</v>
      </c>
      <c r="W78" s="6">
        <f t="shared" si="7"/>
        <v>3.9070327820344173</v>
      </c>
      <c r="X78" s="6">
        <f t="shared" si="8"/>
        <v>27.223984932800761</v>
      </c>
      <c r="Y78" s="6">
        <f t="shared" si="8"/>
        <v>21.117553227334948</v>
      </c>
      <c r="Z78" s="6">
        <f t="shared" si="8"/>
        <v>6.1064317054658108</v>
      </c>
      <c r="AA78" s="6">
        <f t="shared" si="8"/>
        <v>2.3117406974844004</v>
      </c>
      <c r="AB78" s="6">
        <f t="shared" si="8"/>
        <v>0.48934084977887465</v>
      </c>
      <c r="AC78" s="6">
        <f t="shared" si="8"/>
        <v>1.6287442423863121</v>
      </c>
      <c r="AD78" s="6">
        <f t="shared" si="8"/>
        <v>27.583939084247817</v>
      </c>
      <c r="AE78" s="6">
        <f t="shared" si="8"/>
        <v>10.528143050322727</v>
      </c>
      <c r="AF78" s="6">
        <f t="shared" si="8"/>
        <v>3.3269837350915372</v>
      </c>
      <c r="AG78" s="6">
        <f t="shared" si="8"/>
        <v>3.6193105113090054</v>
      </c>
      <c r="AH78" s="6">
        <f t="shared" si="8"/>
        <v>10.109504258803607</v>
      </c>
      <c r="AI78" s="6">
        <f t="shared" si="8"/>
        <v>-0.35995365719124617</v>
      </c>
      <c r="AJ78" s="6">
        <f t="shared" si="8"/>
        <v>4.551947751305442</v>
      </c>
      <c r="AK78" s="6">
        <f t="shared" si="8"/>
        <v>121.41842969553002</v>
      </c>
      <c r="AL78" s="6">
        <f t="shared" si="8"/>
        <v>117.67473023590769</v>
      </c>
    </row>
    <row r="79" spans="1:38" x14ac:dyDescent="0.25">
      <c r="A79" s="4">
        <f t="shared" si="6"/>
        <v>2082</v>
      </c>
      <c r="B79" s="4">
        <v>66477</v>
      </c>
      <c r="C79" s="2">
        <v>2506093.4569977764</v>
      </c>
      <c r="D79" s="2">
        <v>588971.44361109962</v>
      </c>
      <c r="E79" s="8">
        <v>8.2368800403938423</v>
      </c>
      <c r="F79" s="2">
        <v>91.877089111131482</v>
      </c>
      <c r="G79" s="2">
        <v>3869.4097554279961</v>
      </c>
      <c r="H79" s="2">
        <v>683515.1</v>
      </c>
      <c r="I79" s="2">
        <v>529225.69999999995</v>
      </c>
      <c r="J79" s="2">
        <v>154289.4</v>
      </c>
      <c r="K79" s="2">
        <v>58167.37</v>
      </c>
      <c r="L79" s="2">
        <v>12222.29</v>
      </c>
      <c r="M79" s="2">
        <v>41908.47</v>
      </c>
      <c r="N79" s="2">
        <v>691489.9</v>
      </c>
      <c r="O79" s="2">
        <v>264018.40000000002</v>
      </c>
      <c r="P79" s="2">
        <v>83429.66</v>
      </c>
      <c r="Q79" s="2">
        <v>90688.28</v>
      </c>
      <c r="R79" s="2">
        <v>253353.60000000001</v>
      </c>
      <c r="S79" s="2">
        <v>-7974.857</v>
      </c>
      <c r="T79" s="2">
        <v>115175.7</v>
      </c>
      <c r="U79" s="2">
        <v>3071060</v>
      </c>
      <c r="V79" s="2">
        <v>2980167</v>
      </c>
      <c r="W79" s="6">
        <f t="shared" si="7"/>
        <v>3.9070303730542566</v>
      </c>
      <c r="X79" s="6">
        <f t="shared" si="8"/>
        <v>27.274126513176018</v>
      </c>
      <c r="Y79" s="6">
        <f t="shared" si="8"/>
        <v>21.117556431195354</v>
      </c>
      <c r="Z79" s="6">
        <f t="shared" si="8"/>
        <v>6.1565700819806617</v>
      </c>
      <c r="AA79" s="6">
        <f t="shared" si="8"/>
        <v>2.3210375430165615</v>
      </c>
      <c r="AB79" s="6">
        <f t="shared" si="8"/>
        <v>0.48770288138583351</v>
      </c>
      <c r="AC79" s="6">
        <f t="shared" si="8"/>
        <v>1.6722628552809466</v>
      </c>
      <c r="AD79" s="6">
        <f t="shared" si="8"/>
        <v>27.592342898033174</v>
      </c>
      <c r="AE79" s="6">
        <f t="shared" si="8"/>
        <v>10.535058030768175</v>
      </c>
      <c r="AF79" s="6">
        <f t="shared" si="8"/>
        <v>3.3290721767394178</v>
      </c>
      <c r="AG79" s="6">
        <f t="shared" si="8"/>
        <v>3.6187110160146139</v>
      </c>
      <c r="AH79" s="6">
        <f t="shared" si="8"/>
        <v>10.109503270620637</v>
      </c>
      <c r="AI79" s="6">
        <f t="shared" si="8"/>
        <v>-0.31821865931343341</v>
      </c>
      <c r="AJ79" s="6">
        <f t="shared" si="8"/>
        <v>4.5958262122425788</v>
      </c>
      <c r="AK79" s="6">
        <f t="shared" si="8"/>
        <v>122.54371405921295</v>
      </c>
      <c r="AL79" s="6">
        <f t="shared" si="8"/>
        <v>118.91683415390858</v>
      </c>
    </row>
    <row r="80" spans="1:38" x14ac:dyDescent="0.25">
      <c r="A80" s="4">
        <f t="shared" si="6"/>
        <v>2083</v>
      </c>
      <c r="B80" s="4">
        <v>66842</v>
      </c>
      <c r="C80" s="2">
        <v>2586996.9134048941</v>
      </c>
      <c r="D80" s="2">
        <v>596063.69724988576</v>
      </c>
      <c r="E80" s="8">
        <v>8.2818180036994544</v>
      </c>
      <c r="F80" s="2">
        <v>92.485317773023127</v>
      </c>
      <c r="G80" s="2">
        <v>3890.3284292915023</v>
      </c>
      <c r="H80" s="2">
        <v>706895.7</v>
      </c>
      <c r="I80" s="2">
        <v>546310.5</v>
      </c>
      <c r="J80" s="2">
        <v>160585.20000000001</v>
      </c>
      <c r="K80" s="2">
        <v>60287.58</v>
      </c>
      <c r="L80" s="2">
        <v>12574.01</v>
      </c>
      <c r="M80" s="2">
        <v>44404.83</v>
      </c>
      <c r="N80" s="2">
        <v>714034.3</v>
      </c>
      <c r="O80" s="2">
        <v>272698.2</v>
      </c>
      <c r="P80" s="2">
        <v>86179.6</v>
      </c>
      <c r="Q80" s="2">
        <v>93623.99</v>
      </c>
      <c r="R80" s="2">
        <v>261532.5</v>
      </c>
      <c r="S80" s="2">
        <v>-7138.65</v>
      </c>
      <c r="T80" s="2">
        <v>119987.3</v>
      </c>
      <c r="U80" s="2">
        <v>3198186</v>
      </c>
      <c r="V80" s="2">
        <v>3107293</v>
      </c>
      <c r="W80" s="6">
        <f t="shared" si="7"/>
        <v>3.9070320996659134</v>
      </c>
      <c r="X80" s="6">
        <f t="shared" si="8"/>
        <v>27.324953359515774</v>
      </c>
      <c r="Y80" s="6">
        <f t="shared" si="8"/>
        <v>21.117555153205405</v>
      </c>
      <c r="Z80" s="6">
        <f t="shared" si="8"/>
        <v>6.2073982063103692</v>
      </c>
      <c r="AA80" s="6">
        <f t="shared" si="8"/>
        <v>2.3304078828858006</v>
      </c>
      <c r="AB80" s="6">
        <f t="shared" si="8"/>
        <v>0.48604657913760818</v>
      </c>
      <c r="AC80" s="6">
        <f t="shared" si="8"/>
        <v>1.7164624267586108</v>
      </c>
      <c r="AD80" s="6">
        <f t="shared" si="8"/>
        <v>27.600894933431473</v>
      </c>
      <c r="AE80" s="6">
        <f t="shared" si="8"/>
        <v>10.541110373459485</v>
      </c>
      <c r="AF80" s="6">
        <f t="shared" si="8"/>
        <v>3.3312602559921154</v>
      </c>
      <c r="AG80" s="6">
        <f t="shared" si="8"/>
        <v>3.6190220991325472</v>
      </c>
      <c r="AH80" s="6">
        <f t="shared" si="8"/>
        <v>10.109501818298739</v>
      </c>
      <c r="AI80" s="6">
        <f t="shared" si="8"/>
        <v>-0.27594350665863054</v>
      </c>
      <c r="AJ80" s="6">
        <f t="shared" si="8"/>
        <v>4.6380921205691692</v>
      </c>
      <c r="AK80" s="6">
        <f t="shared" si="8"/>
        <v>123.62542774705847</v>
      </c>
      <c r="AL80" s="6">
        <f t="shared" si="8"/>
        <v>120.11197168033397</v>
      </c>
    </row>
    <row r="81" spans="1:44" x14ac:dyDescent="0.25">
      <c r="A81" s="4">
        <f t="shared" si="6"/>
        <v>2084</v>
      </c>
      <c r="B81" s="4">
        <v>67207</v>
      </c>
      <c r="C81" s="2">
        <v>2670672.7289821855</v>
      </c>
      <c r="D81" s="2">
        <v>603277.56422093045</v>
      </c>
      <c r="E81" s="8">
        <v>8.3270872194758763</v>
      </c>
      <c r="F81" s="2">
        <v>93.096973781860683</v>
      </c>
      <c r="G81" s="2">
        <v>3911.6617428378609</v>
      </c>
      <c r="H81" s="2">
        <v>731126.2</v>
      </c>
      <c r="I81" s="2">
        <v>563980.80000000005</v>
      </c>
      <c r="J81" s="2">
        <v>167145.4</v>
      </c>
      <c r="K81" s="2">
        <v>62490.19</v>
      </c>
      <c r="L81" s="2">
        <v>12936.08</v>
      </c>
      <c r="M81" s="2">
        <v>47029.25</v>
      </c>
      <c r="N81" s="2">
        <v>737336</v>
      </c>
      <c r="O81" s="2">
        <v>281641.5</v>
      </c>
      <c r="P81" s="2">
        <v>89022.87</v>
      </c>
      <c r="Q81" s="2">
        <v>96679.92</v>
      </c>
      <c r="R81" s="2">
        <v>269991.7</v>
      </c>
      <c r="S81" s="2">
        <v>-6209.84</v>
      </c>
      <c r="T81" s="2">
        <v>124954.1</v>
      </c>
      <c r="U81" s="2">
        <v>3329350</v>
      </c>
      <c r="V81" s="2">
        <v>3238457</v>
      </c>
      <c r="W81" s="6">
        <f t="shared" si="7"/>
        <v>3.9070304228709651</v>
      </c>
      <c r="X81" s="6">
        <f t="shared" si="8"/>
        <v>27.376106104870363</v>
      </c>
      <c r="Y81" s="6">
        <f t="shared" si="8"/>
        <v>21.117555658530186</v>
      </c>
      <c r="Z81" s="6">
        <f t="shared" si="8"/>
        <v>6.2585504463401787</v>
      </c>
      <c r="AA81" s="6">
        <f t="shared" si="8"/>
        <v>2.3398670051128092</v>
      </c>
      <c r="AB81" s="6">
        <f t="shared" si="8"/>
        <v>0.4843753358327077</v>
      </c>
      <c r="AC81" s="6">
        <f t="shared" si="8"/>
        <v>1.7609514445419607</v>
      </c>
      <c r="AD81" s="6">
        <f t="shared" si="8"/>
        <v>27.608624298979702</v>
      </c>
      <c r="AE81" s="6">
        <f t="shared" si="8"/>
        <v>10.545713705150829</v>
      </c>
      <c r="AF81" s="6">
        <f t="shared" si="8"/>
        <v>3.3333500220346099</v>
      </c>
      <c r="AG81" s="6">
        <f t="shared" si="8"/>
        <v>3.6200586822499021</v>
      </c>
      <c r="AH81" s="6">
        <f t="shared" si="8"/>
        <v>10.109501515106869</v>
      </c>
      <c r="AI81" s="6">
        <f t="shared" si="8"/>
        <v>-0.2325196918593099</v>
      </c>
      <c r="AJ81" s="6">
        <f t="shared" si="8"/>
        <v>4.6787499884952579</v>
      </c>
      <c r="AK81" s="6">
        <f t="shared" si="8"/>
        <v>124.66334657443564</v>
      </c>
      <c r="AL81" s="6">
        <f t="shared" si="8"/>
        <v>121.25997187361109</v>
      </c>
    </row>
    <row r="82" spans="1:44" x14ac:dyDescent="0.25">
      <c r="A82" s="4">
        <f t="shared" si="6"/>
        <v>2085</v>
      </c>
      <c r="B82" s="4">
        <v>67573</v>
      </c>
      <c r="C82" s="2">
        <v>2757342.7894855374</v>
      </c>
      <c r="D82" s="2">
        <v>610642.7473088227</v>
      </c>
      <c r="E82" s="8">
        <v>8.3726842960331957</v>
      </c>
      <c r="F82" s="2">
        <v>93.712536456366777</v>
      </c>
      <c r="G82" s="2">
        <v>3933.53633609796</v>
      </c>
      <c r="H82" s="2">
        <v>756271.4</v>
      </c>
      <c r="I82" s="2">
        <v>582283.4</v>
      </c>
      <c r="J82" s="2">
        <v>173988</v>
      </c>
      <c r="K82" s="2">
        <v>64779.05</v>
      </c>
      <c r="L82" s="2">
        <v>13308.65</v>
      </c>
      <c r="M82" s="2">
        <v>49791.93</v>
      </c>
      <c r="N82" s="2">
        <v>761388.6</v>
      </c>
      <c r="O82" s="2">
        <v>290798.5</v>
      </c>
      <c r="P82" s="2">
        <v>91963.23</v>
      </c>
      <c r="Q82" s="2">
        <v>99873.19</v>
      </c>
      <c r="R82" s="2">
        <v>278753.7</v>
      </c>
      <c r="S82" s="2">
        <v>-5117.2439999999997</v>
      </c>
      <c r="T82" s="2">
        <v>130078.7</v>
      </c>
      <c r="U82" s="2">
        <v>3464546</v>
      </c>
      <c r="V82" s="2">
        <v>3373653</v>
      </c>
      <c r="W82" s="6">
        <f t="shared" si="7"/>
        <v>3.907029900731374</v>
      </c>
      <c r="X82" s="6">
        <f t="shared" si="8"/>
        <v>27.427543752770198</v>
      </c>
      <c r="Y82" s="6">
        <f t="shared" si="8"/>
        <v>21.117555721414018</v>
      </c>
      <c r="Z82" s="6">
        <f t="shared" si="8"/>
        <v>6.3099880313561787</v>
      </c>
      <c r="AA82" s="6">
        <f t="shared" si="8"/>
        <v>2.3493288628102138</v>
      </c>
      <c r="AB82" s="6">
        <f t="shared" si="8"/>
        <v>0.48266215034087639</v>
      </c>
      <c r="AC82" s="6">
        <f t="shared" si="8"/>
        <v>1.8057939763554076</v>
      </c>
      <c r="AD82" s="6">
        <f t="shared" si="8"/>
        <v>27.61312822269948</v>
      </c>
      <c r="AE82" s="6">
        <f t="shared" si="8"/>
        <v>10.546331094882001</v>
      </c>
      <c r="AF82" s="6">
        <f t="shared" si="8"/>
        <v>3.3352120871833426</v>
      </c>
      <c r="AG82" s="6">
        <f t="shared" si="8"/>
        <v>3.622081026009619</v>
      </c>
      <c r="AH82" s="6">
        <f t="shared" si="8"/>
        <v>10.109504739960519</v>
      </c>
      <c r="AI82" s="6">
        <f t="shared" si="8"/>
        <v>-0.18558606566848987</v>
      </c>
      <c r="AJ82" s="6">
        <f t="shared" si="8"/>
        <v>4.7175382217990371</v>
      </c>
      <c r="AK82" s="6">
        <f t="shared" si="8"/>
        <v>125.64799752904179</v>
      </c>
      <c r="AL82" s="6">
        <f t="shared" si="8"/>
        <v>122.35159925942516</v>
      </c>
    </row>
    <row r="83" spans="1:44" x14ac:dyDescent="0.25">
      <c r="A83" s="4">
        <f t="shared" si="6"/>
        <v>2086</v>
      </c>
      <c r="B83" s="4">
        <v>67938</v>
      </c>
      <c r="C83" s="2">
        <v>2847026.9347631782</v>
      </c>
      <c r="D83" s="2">
        <v>618141.25620442606</v>
      </c>
      <c r="E83" s="8">
        <v>8.4187491961688625</v>
      </c>
      <c r="F83" s="2">
        <v>94.332111797226261</v>
      </c>
      <c r="G83" s="2">
        <v>3955.8789072153822</v>
      </c>
      <c r="H83" s="2">
        <v>782338.1</v>
      </c>
      <c r="I83" s="2">
        <v>601222.5</v>
      </c>
      <c r="J83" s="2">
        <v>181115.6</v>
      </c>
      <c r="K83" s="2">
        <v>67157.570000000007</v>
      </c>
      <c r="L83" s="2">
        <v>13692.16</v>
      </c>
      <c r="M83" s="2">
        <v>52691</v>
      </c>
      <c r="N83" s="2">
        <v>786169.7</v>
      </c>
      <c r="O83" s="2">
        <v>300172.79999999999</v>
      </c>
      <c r="P83" s="2">
        <v>94996.23</v>
      </c>
      <c r="Q83" s="2">
        <v>103180.4</v>
      </c>
      <c r="R83" s="2">
        <v>287820.3</v>
      </c>
      <c r="S83" s="2">
        <v>-3831.6060000000002</v>
      </c>
      <c r="T83" s="2">
        <v>135360.9</v>
      </c>
      <c r="U83" s="2">
        <v>3603738</v>
      </c>
      <c r="V83" s="2">
        <v>3512845</v>
      </c>
      <c r="W83" s="6">
        <f t="shared" si="7"/>
        <v>3.9070313974760329</v>
      </c>
      <c r="X83" s="6">
        <f t="shared" si="8"/>
        <v>27.479125344666841</v>
      </c>
      <c r="Y83" s="6">
        <f t="shared" si="8"/>
        <v>21.117555744164779</v>
      </c>
      <c r="Z83" s="6">
        <f t="shared" si="8"/>
        <v>6.3615696005020617</v>
      </c>
      <c r="AA83" s="6">
        <f t="shared" si="8"/>
        <v>2.3588666893165984</v>
      </c>
      <c r="AB83" s="6">
        <f t="shared" si="8"/>
        <v>0.4809283618926824</v>
      </c>
      <c r="AC83" s="6">
        <f t="shared" si="8"/>
        <v>1.8507376715205874</v>
      </c>
      <c r="AD83" s="6">
        <f t="shared" si="8"/>
        <v>27.613707843807081</v>
      </c>
      <c r="AE83" s="6">
        <f t="shared" si="8"/>
        <v>10.54337759628428</v>
      </c>
      <c r="AF83" s="6">
        <f t="shared" si="8"/>
        <v>3.3366818149861301</v>
      </c>
      <c r="AG83" s="6">
        <f t="shared" si="8"/>
        <v>3.624145551281297</v>
      </c>
      <c r="AH83" s="6">
        <f t="shared" si="8"/>
        <v>10.109503934986183</v>
      </c>
      <c r="AI83" s="6">
        <f t="shared" si="8"/>
        <v>-0.1345827098864002</v>
      </c>
      <c r="AJ83" s="6">
        <f t="shared" si="8"/>
        <v>4.754465029719138</v>
      </c>
      <c r="AK83" s="6">
        <f t="shared" si="8"/>
        <v>126.57899214078797</v>
      </c>
      <c r="AL83" s="6">
        <f t="shared" si="8"/>
        <v>123.38643365494559</v>
      </c>
    </row>
    <row r="84" spans="1:44" x14ac:dyDescent="0.25">
      <c r="A84" s="4">
        <f t="shared" si="6"/>
        <v>2087</v>
      </c>
      <c r="B84" s="4">
        <v>68303</v>
      </c>
      <c r="C84" s="2">
        <v>2939792.4627196882</v>
      </c>
      <c r="D84" s="2">
        <v>625767.19237503677</v>
      </c>
      <c r="E84" s="8">
        <v>8.4651817218458607</v>
      </c>
      <c r="F84" s="2">
        <v>94.955455838402372</v>
      </c>
      <c r="G84" s="2">
        <v>3978.6344318074189</v>
      </c>
      <c r="H84" s="2">
        <v>809359.7</v>
      </c>
      <c r="I84" s="2">
        <v>620812.30000000005</v>
      </c>
      <c r="J84" s="2">
        <v>188547.4</v>
      </c>
      <c r="K84" s="2">
        <v>69629.039999999994</v>
      </c>
      <c r="L84" s="2">
        <v>14086.94</v>
      </c>
      <c r="M84" s="2">
        <v>55740.78</v>
      </c>
      <c r="N84" s="2">
        <v>811854.5</v>
      </c>
      <c r="O84" s="2">
        <v>309930.7</v>
      </c>
      <c r="P84" s="2">
        <v>98121.8</v>
      </c>
      <c r="Q84" s="2">
        <v>106603.6</v>
      </c>
      <c r="R84" s="2">
        <v>297198.40000000002</v>
      </c>
      <c r="S84" s="2">
        <v>-2494.8110000000001</v>
      </c>
      <c r="T84" s="2">
        <v>140799.20000000001</v>
      </c>
      <c r="U84" s="2">
        <v>3747032</v>
      </c>
      <c r="V84" s="2">
        <v>3656139</v>
      </c>
      <c r="W84" s="6">
        <f t="shared" si="7"/>
        <v>3.9070320872383069</v>
      </c>
      <c r="X84" s="6">
        <f t="shared" si="8"/>
        <v>27.531184948043496</v>
      </c>
      <c r="Y84" s="6">
        <f t="shared" si="8"/>
        <v>21.117555333333577</v>
      </c>
      <c r="Z84" s="6">
        <f t="shared" si="8"/>
        <v>6.4136296147099197</v>
      </c>
      <c r="AA84" s="6">
        <f t="shared" si="8"/>
        <v>2.3685018885851599</v>
      </c>
      <c r="AB84" s="6">
        <f t="shared" si="8"/>
        <v>0.47918144490267039</v>
      </c>
      <c r="AC84" s="6">
        <f t="shared" si="8"/>
        <v>1.896078743886314</v>
      </c>
      <c r="AD84" s="6">
        <f t="shared" si="8"/>
        <v>27.616048081466595</v>
      </c>
      <c r="AE84" s="6">
        <f t="shared" si="8"/>
        <v>10.542604756298818</v>
      </c>
      <c r="AF84" s="6">
        <f t="shared" si="8"/>
        <v>3.3377118025952295</v>
      </c>
      <c r="AG84" s="6">
        <f t="shared" si="8"/>
        <v>3.6262287679102996</v>
      </c>
      <c r="AH84" s="6">
        <f t="shared" si="8"/>
        <v>10.109502754662248</v>
      </c>
      <c r="AI84" s="6">
        <f t="shared" si="8"/>
        <v>-8.4863507599171717E-2</v>
      </c>
      <c r="AJ84" s="6">
        <f t="shared" si="8"/>
        <v>4.7894265253589552</v>
      </c>
      <c r="AK84" s="6">
        <f t="shared" si="8"/>
        <v>127.45906547884373</v>
      </c>
      <c r="AL84" s="6">
        <f t="shared" si="8"/>
        <v>124.36724858521471</v>
      </c>
    </row>
    <row r="85" spans="1:44" x14ac:dyDescent="0.25">
      <c r="A85" s="4">
        <f t="shared" si="6"/>
        <v>2088</v>
      </c>
      <c r="B85" s="4">
        <v>68668</v>
      </c>
      <c r="C85" s="2">
        <v>3035770.0263780407</v>
      </c>
      <c r="D85" s="2">
        <v>633526.41469038627</v>
      </c>
      <c r="E85" s="8">
        <v>8.5120746863712853</v>
      </c>
      <c r="F85" s="2">
        <v>95.58275134195145</v>
      </c>
      <c r="G85" s="2">
        <v>4001.8160050535703</v>
      </c>
      <c r="H85" s="2">
        <v>837374.1</v>
      </c>
      <c r="I85" s="2">
        <v>641080.4</v>
      </c>
      <c r="J85" s="2">
        <v>196293.7</v>
      </c>
      <c r="K85" s="2">
        <v>72194.86</v>
      </c>
      <c r="L85" s="2">
        <v>14493.13</v>
      </c>
      <c r="M85" s="2">
        <v>58947.4</v>
      </c>
      <c r="N85" s="2">
        <v>838466.6</v>
      </c>
      <c r="O85" s="2">
        <v>320079.40000000002</v>
      </c>
      <c r="P85" s="2">
        <v>101340.1</v>
      </c>
      <c r="Q85" s="2">
        <v>110145.8</v>
      </c>
      <c r="R85" s="2">
        <v>306901.3</v>
      </c>
      <c r="S85" s="2">
        <v>-1092.5150000000001</v>
      </c>
      <c r="T85" s="2">
        <v>146397.70000000001</v>
      </c>
      <c r="U85" s="2">
        <v>3894522</v>
      </c>
      <c r="V85" s="2">
        <v>3803629</v>
      </c>
      <c r="W85" s="6">
        <f t="shared" si="7"/>
        <v>3.9070309514303592</v>
      </c>
      <c r="X85" s="6">
        <f t="shared" si="8"/>
        <v>27.583581520470645</v>
      </c>
      <c r="Y85" s="6">
        <f t="shared" si="8"/>
        <v>21.117554835498169</v>
      </c>
      <c r="Z85" s="6">
        <f t="shared" si="8"/>
        <v>6.4660266849724737</v>
      </c>
      <c r="AA85" s="6">
        <f t="shared" si="8"/>
        <v>2.3781399570024497</v>
      </c>
      <c r="AB85" s="6">
        <f t="shared" si="8"/>
        <v>0.4774119868787185</v>
      </c>
      <c r="AC85" s="6">
        <f t="shared" si="8"/>
        <v>1.9417610519835653</v>
      </c>
      <c r="AD85" s="6">
        <f t="shared" si="8"/>
        <v>27.619569094974217</v>
      </c>
      <c r="AE85" s="6">
        <f t="shared" si="8"/>
        <v>10.54359840234291</v>
      </c>
      <c r="AF85" s="6">
        <f t="shared" si="8"/>
        <v>3.3382008228373041</v>
      </c>
      <c r="AG85" s="6">
        <f t="shared" si="8"/>
        <v>3.6282656144218639</v>
      </c>
      <c r="AH85" s="6">
        <f t="shared" si="8"/>
        <v>10.109504255372141</v>
      </c>
      <c r="AI85" s="6">
        <f t="shared" si="8"/>
        <v>-3.5988068612149565E-2</v>
      </c>
      <c r="AJ85" s="6">
        <f t="shared" si="8"/>
        <v>4.8224239230224644</v>
      </c>
      <c r="AK85" s="6">
        <f t="shared" si="8"/>
        <v>128.28778089776884</v>
      </c>
      <c r="AL85" s="6">
        <f t="shared" si="8"/>
        <v>125.29371352078627</v>
      </c>
    </row>
    <row r="86" spans="1:44" x14ac:dyDescent="0.25">
      <c r="A86" s="4">
        <f t="shared" si="6"/>
        <v>2089</v>
      </c>
      <c r="B86" s="4">
        <v>69034</v>
      </c>
      <c r="C86" s="2">
        <v>3135045.5239326712</v>
      </c>
      <c r="D86" s="2">
        <v>641415.80079286394</v>
      </c>
      <c r="E86" s="8">
        <v>8.5594166578926121</v>
      </c>
      <c r="F86" s="2">
        <v>96.213868325523052</v>
      </c>
      <c r="G86" s="2">
        <v>4025.3840315807329</v>
      </c>
      <c r="H86" s="2">
        <v>866411.7</v>
      </c>
      <c r="I86" s="2">
        <v>662045</v>
      </c>
      <c r="J86" s="2">
        <v>204366.7</v>
      </c>
      <c r="K86" s="2">
        <v>74859.5</v>
      </c>
      <c r="L86" s="2">
        <v>14911.27</v>
      </c>
      <c r="M86" s="2">
        <v>62316.76</v>
      </c>
      <c r="N86" s="2">
        <v>865968.8</v>
      </c>
      <c r="O86" s="2">
        <v>330570.7</v>
      </c>
      <c r="P86" s="2">
        <v>104651.3</v>
      </c>
      <c r="Q86" s="2">
        <v>113809.3</v>
      </c>
      <c r="R86" s="2">
        <v>316937.5</v>
      </c>
      <c r="S86" s="2">
        <v>442.83850000000001</v>
      </c>
      <c r="T86" s="2">
        <v>152160.20000000001</v>
      </c>
      <c r="U86" s="2">
        <v>4046240</v>
      </c>
      <c r="V86" s="2">
        <v>3955347</v>
      </c>
      <c r="W86" s="6">
        <f t="shared" si="7"/>
        <v>3.9070314662492605</v>
      </c>
      <c r="X86" s="6">
        <f t="shared" si="8"/>
        <v>27.636335529608317</v>
      </c>
      <c r="Y86" s="6">
        <f t="shared" si="8"/>
        <v>21.117556186856131</v>
      </c>
      <c r="Z86" s="6">
        <f t="shared" si="8"/>
        <v>6.5187793427521861</v>
      </c>
      <c r="AA86" s="6">
        <f t="shared" si="8"/>
        <v>2.3878281648074626</v>
      </c>
      <c r="AB86" s="6">
        <f t="shared" si="8"/>
        <v>0.47563168975278453</v>
      </c>
      <c r="AC86" s="6">
        <f t="shared" si="8"/>
        <v>1.9877465741495346</v>
      </c>
      <c r="AD86" s="6">
        <f t="shared" si="8"/>
        <v>27.622208143048251</v>
      </c>
      <c r="AE86" s="6">
        <f t="shared" si="8"/>
        <v>10.544366819443335</v>
      </c>
      <c r="AF86" s="6">
        <f t="shared" si="8"/>
        <v>3.3381110162867129</v>
      </c>
      <c r="AG86" s="6">
        <f t="shared" si="8"/>
        <v>3.6302279865217097</v>
      </c>
      <c r="AH86" s="6">
        <f t="shared" si="8"/>
        <v>10.109502320796494</v>
      </c>
      <c r="AI86" s="6">
        <f t="shared" si="8"/>
        <v>1.4125424866063619E-2</v>
      </c>
      <c r="AJ86" s="6">
        <f t="shared" si="8"/>
        <v>4.8535244173783756</v>
      </c>
      <c r="AK86" s="6">
        <f t="shared" si="8"/>
        <v>129.06479249220936</v>
      </c>
      <c r="AL86" s="6">
        <f t="shared" si="8"/>
        <v>126.16553634724654</v>
      </c>
    </row>
    <row r="87" spans="1:44" x14ac:dyDescent="0.25">
      <c r="A87" s="4">
        <f t="shared" si="6"/>
        <v>2090</v>
      </c>
      <c r="B87" s="4">
        <v>69399</v>
      </c>
      <c r="C87" s="2">
        <v>3237754.2513601896</v>
      </c>
      <c r="D87" s="2">
        <v>649440.52781411633</v>
      </c>
      <c r="E87" s="8">
        <v>8.6073510798962456</v>
      </c>
      <c r="F87" s="2">
        <v>96.848977180171858</v>
      </c>
      <c r="G87" s="2">
        <v>4049.3616915372108</v>
      </c>
      <c r="H87" s="2">
        <v>896512.7</v>
      </c>
      <c r="I87" s="2">
        <v>683734.5</v>
      </c>
      <c r="J87" s="2">
        <v>212778.2</v>
      </c>
      <c r="K87" s="2">
        <v>77628.33</v>
      </c>
      <c r="L87" s="2">
        <v>15341.93</v>
      </c>
      <c r="M87" s="2">
        <v>65852.09</v>
      </c>
      <c r="N87" s="2">
        <v>894382.2</v>
      </c>
      <c r="O87" s="2">
        <v>341409.8</v>
      </c>
      <c r="P87" s="2">
        <v>108055.6</v>
      </c>
      <c r="Q87" s="2">
        <v>117595.9</v>
      </c>
      <c r="R87" s="2">
        <v>327320.90000000002</v>
      </c>
      <c r="S87" s="2">
        <v>2130.5549999999998</v>
      </c>
      <c r="T87" s="2">
        <v>158087.9</v>
      </c>
      <c r="U87" s="2">
        <v>4202197</v>
      </c>
      <c r="V87" s="2">
        <v>4111304</v>
      </c>
      <c r="W87" s="6">
        <f t="shared" si="7"/>
        <v>3.9070322076792281</v>
      </c>
      <c r="X87" s="6">
        <f t="shared" si="8"/>
        <v>27.68933743576655</v>
      </c>
      <c r="Y87" s="6">
        <f t="shared" si="8"/>
        <v>21.117553925309842</v>
      </c>
      <c r="Z87" s="6">
        <f t="shared" si="8"/>
        <v>6.5717835104567088</v>
      </c>
      <c r="AA87" s="6">
        <f t="shared" si="8"/>
        <v>2.3975979636931406</v>
      </c>
      <c r="AB87" s="6">
        <f t="shared" si="8"/>
        <v>0.47384479515561789</v>
      </c>
      <c r="AC87" s="6">
        <f t="shared" si="8"/>
        <v>2.0338816626473535</v>
      </c>
      <c r="AD87" s="6">
        <f t="shared" si="8"/>
        <v>27.623535653586664</v>
      </c>
      <c r="AE87" s="6">
        <f t="shared" si="8"/>
        <v>10.54464834249149</v>
      </c>
      <c r="AF87" s="6">
        <f t="shared" si="8"/>
        <v>3.3373626165298229</v>
      </c>
      <c r="AG87" s="6">
        <f t="shared" si="8"/>
        <v>3.6320205571685262</v>
      </c>
      <c r="AH87" s="6">
        <f t="shared" si="8"/>
        <v>10.109504137396828</v>
      </c>
      <c r="AI87" s="6">
        <f t="shared" si="8"/>
        <v>6.580348088817882E-2</v>
      </c>
      <c r="AJ87" s="6">
        <f t="shared" si="8"/>
        <v>4.8826404886531094</v>
      </c>
      <c r="AK87" s="6">
        <f t="shared" si="8"/>
        <v>129.78739810887888</v>
      </c>
      <c r="AL87" s="6">
        <f t="shared" si="8"/>
        <v>126.98011278258161</v>
      </c>
    </row>
    <row r="88" spans="1:44" x14ac:dyDescent="0.25">
      <c r="A88" s="4">
        <f t="shared" si="6"/>
        <v>2091</v>
      </c>
      <c r="B88" s="4">
        <v>69764</v>
      </c>
      <c r="C88" s="2">
        <v>3343893.8255893537</v>
      </c>
      <c r="D88" s="2">
        <v>657578.93352375319</v>
      </c>
      <c r="E88" s="8">
        <v>8.6560929264222199</v>
      </c>
      <c r="F88" s="2">
        <v>97.488090467118724</v>
      </c>
      <c r="G88" s="2">
        <v>4073.5557581638404</v>
      </c>
      <c r="H88" s="2">
        <v>927684.4</v>
      </c>
      <c r="I88" s="2">
        <v>706148.6</v>
      </c>
      <c r="J88" s="2">
        <v>221535.8</v>
      </c>
      <c r="K88" s="2">
        <v>80503.710000000006</v>
      </c>
      <c r="L88" s="2">
        <v>15785.31</v>
      </c>
      <c r="M88" s="2">
        <v>69558.2</v>
      </c>
      <c r="N88" s="2">
        <v>923773.5</v>
      </c>
      <c r="O88" s="2">
        <v>352673.3</v>
      </c>
      <c r="P88" s="2">
        <v>111547.8</v>
      </c>
      <c r="Q88" s="2">
        <v>121501.4</v>
      </c>
      <c r="R88" s="2">
        <v>338051.1</v>
      </c>
      <c r="S88" s="2">
        <v>3910.902</v>
      </c>
      <c r="T88" s="2">
        <v>164181.20000000001</v>
      </c>
      <c r="U88" s="2">
        <v>4362467</v>
      </c>
      <c r="V88" s="2">
        <v>4271574</v>
      </c>
      <c r="W88" s="6">
        <f t="shared" si="7"/>
        <v>3.9070324404115282</v>
      </c>
      <c r="X88" s="6">
        <f t="shared" ref="X88:AL89" si="9">100*H88/$C88</f>
        <v>27.742639222000349</v>
      </c>
      <c r="Y88" s="6">
        <f t="shared" si="9"/>
        <v>21.117554468869624</v>
      </c>
      <c r="Z88" s="6">
        <f t="shared" si="9"/>
        <v>6.6250847531307251</v>
      </c>
      <c r="AA88" s="6">
        <f t="shared" si="9"/>
        <v>2.4074840350474171</v>
      </c>
      <c r="AB88" s="6">
        <f t="shared" si="9"/>
        <v>0.47206373238294652</v>
      </c>
      <c r="AC88" s="6">
        <f t="shared" si="9"/>
        <v>2.0801557593635773</v>
      </c>
      <c r="AD88" s="6">
        <f t="shared" si="9"/>
        <v>27.625682757352113</v>
      </c>
      <c r="AE88" s="6">
        <f t="shared" si="9"/>
        <v>10.546785226885669</v>
      </c>
      <c r="AF88" s="6">
        <f t="shared" si="9"/>
        <v>3.3358654855119378</v>
      </c>
      <c r="AG88" s="6">
        <f t="shared" si="9"/>
        <v>3.6335304389811376</v>
      </c>
      <c r="AH88" s="6">
        <f t="shared" si="9"/>
        <v>10.109504596498942</v>
      </c>
      <c r="AI88" s="6">
        <f t="shared" si="9"/>
        <v>0.1169565244587487</v>
      </c>
      <c r="AJ88" s="6">
        <f t="shared" si="9"/>
        <v>4.9098807726367761</v>
      </c>
      <c r="AK88" s="6">
        <f t="shared" si="9"/>
        <v>130.46069126405726</v>
      </c>
      <c r="AL88" s="6">
        <f t="shared" si="9"/>
        <v>127.7425128546701</v>
      </c>
    </row>
    <row r="89" spans="1:44" x14ac:dyDescent="0.25">
      <c r="A89" s="4">
        <f t="shared" si="6"/>
        <v>2092</v>
      </c>
      <c r="B89" s="4">
        <v>70129</v>
      </c>
      <c r="C89" s="2">
        <v>3453522.5087392069</v>
      </c>
      <c r="D89" s="2">
        <v>665821.02899064671</v>
      </c>
      <c r="E89" s="8">
        <v>8.705592145995892</v>
      </c>
      <c r="F89" s="2">
        <v>98.131290673149792</v>
      </c>
      <c r="G89" s="2">
        <v>4097.8900083850449</v>
      </c>
      <c r="H89" s="2">
        <v>959956.9</v>
      </c>
      <c r="I89" s="2">
        <v>729299.5</v>
      </c>
      <c r="J89" s="2">
        <v>230657.4</v>
      </c>
      <c r="K89" s="2">
        <v>83488.05</v>
      </c>
      <c r="L89" s="2">
        <v>16241.63</v>
      </c>
      <c r="M89" s="2">
        <v>73449.33</v>
      </c>
      <c r="N89" s="2">
        <v>954215</v>
      </c>
      <c r="O89" s="2">
        <v>364425.8</v>
      </c>
      <c r="P89" s="2">
        <v>115128.1</v>
      </c>
      <c r="Q89" s="2">
        <v>125527.1</v>
      </c>
      <c r="R89" s="2">
        <v>349134</v>
      </c>
      <c r="S89" s="2">
        <v>5741.9549999999999</v>
      </c>
      <c r="T89" s="2">
        <v>170443</v>
      </c>
      <c r="U89" s="2">
        <v>4527168</v>
      </c>
      <c r="V89" s="2">
        <v>4436275</v>
      </c>
      <c r="W89" s="6">
        <f t="shared" si="7"/>
        <v>3.907032419958707</v>
      </c>
      <c r="X89" s="6">
        <f t="shared" si="9"/>
        <v>27.796457025278105</v>
      </c>
      <c r="Y89" s="6">
        <f t="shared" si="9"/>
        <v>21.117554559279494</v>
      </c>
      <c r="Z89" s="6">
        <f t="shared" si="9"/>
        <v>6.6789024659986111</v>
      </c>
      <c r="AA89" s="6">
        <f t="shared" si="9"/>
        <v>2.4174751949272615</v>
      </c>
      <c r="AB89" s="6">
        <f t="shared" si="9"/>
        <v>0.47029170821676231</v>
      </c>
      <c r="AC89" s="6">
        <f t="shared" si="9"/>
        <v>2.1267945934660921</v>
      </c>
      <c r="AD89" s="6">
        <f t="shared" si="9"/>
        <v>27.630194897683165</v>
      </c>
      <c r="AE89" s="6">
        <f t="shared" si="9"/>
        <v>10.552292596264055</v>
      </c>
      <c r="AF89" s="6">
        <f t="shared" si="9"/>
        <v>3.3336426708864955</v>
      </c>
      <c r="AG89" s="6">
        <f t="shared" si="9"/>
        <v>3.6347555193965349</v>
      </c>
      <c r="AH89" s="6">
        <f t="shared" si="9"/>
        <v>10.109504111136079</v>
      </c>
      <c r="AI89" s="6">
        <f t="shared" si="9"/>
        <v>0.16626372017179183</v>
      </c>
      <c r="AJ89" s="6">
        <f t="shared" si="9"/>
        <v>4.9353377477254199</v>
      </c>
      <c r="AK89" s="6">
        <f t="shared" si="9"/>
        <v>131.08841736354438</v>
      </c>
      <c r="AL89" s="6">
        <f t="shared" si="9"/>
        <v>128.45652486045532</v>
      </c>
    </row>
    <row r="90" spans="1:44" x14ac:dyDescent="0.25">
      <c r="A90" s="4">
        <f t="shared" si="6"/>
        <v>2093</v>
      </c>
      <c r="B90" s="4">
        <v>70495</v>
      </c>
      <c r="C90" s="2">
        <v>3566686.1038462883</v>
      </c>
      <c r="D90" s="2">
        <v>674155.28901917662</v>
      </c>
      <c r="E90" s="8">
        <v>8.755793472864184</v>
      </c>
      <c r="F90" s="2">
        <v>98.778533723391647</v>
      </c>
      <c r="G90" s="2">
        <v>4122.2755533609225</v>
      </c>
      <c r="H90" s="2">
        <v>993349.3</v>
      </c>
      <c r="I90" s="2">
        <v>753196.9</v>
      </c>
      <c r="J90" s="2">
        <v>240152.4</v>
      </c>
      <c r="K90" s="2">
        <v>86584.12</v>
      </c>
      <c r="L90" s="2">
        <v>16711.419999999998</v>
      </c>
      <c r="M90" s="2">
        <v>77530.63</v>
      </c>
      <c r="N90" s="2">
        <v>985665.1</v>
      </c>
      <c r="O90" s="2">
        <v>376620.3</v>
      </c>
      <c r="P90" s="2">
        <v>118796.9</v>
      </c>
      <c r="Q90" s="2">
        <v>129673.7</v>
      </c>
      <c r="R90" s="2">
        <v>360574.3</v>
      </c>
      <c r="S90" s="2">
        <v>7684.19</v>
      </c>
      <c r="T90" s="2">
        <v>176877.9</v>
      </c>
      <c r="U90" s="2">
        <v>4696362</v>
      </c>
      <c r="V90" s="2">
        <v>4605469</v>
      </c>
      <c r="W90" s="6">
        <f>100*T90/U89</f>
        <v>3.9070319457992282</v>
      </c>
      <c r="X90" s="6">
        <f t="shared" ref="X90:AL91" si="10">100*H90/$C90</f>
        <v>27.850763175620624</v>
      </c>
      <c r="Y90" s="6">
        <f t="shared" si="10"/>
        <v>21.117555009614048</v>
      </c>
      <c r="Z90" s="6">
        <f t="shared" si="10"/>
        <v>6.7332081660065741</v>
      </c>
      <c r="AA90" s="6">
        <f t="shared" si="10"/>
        <v>2.4275789200128464</v>
      </c>
      <c r="AB90" s="6">
        <f t="shared" si="10"/>
        <v>0.4685419325793353</v>
      </c>
      <c r="AC90" s="6">
        <f t="shared" si="10"/>
        <v>2.1737441351060172</v>
      </c>
      <c r="AD90" s="6">
        <f t="shared" si="10"/>
        <v>27.635319489905935</v>
      </c>
      <c r="AE90" s="6">
        <f t="shared" si="10"/>
        <v>10.55939011829091</v>
      </c>
      <c r="AF90" s="6">
        <f t="shared" si="10"/>
        <v>3.3307360541733764</v>
      </c>
      <c r="AG90" s="6">
        <f t="shared" si="10"/>
        <v>3.6356914016111714</v>
      </c>
      <c r="AH90" s="6">
        <f t="shared" si="10"/>
        <v>10.109504719553518</v>
      </c>
      <c r="AI90" s="6">
        <f t="shared" si="10"/>
        <v>0.21544340534238282</v>
      </c>
      <c r="AJ90" s="6">
        <f t="shared" si="10"/>
        <v>4.9591664320910152</v>
      </c>
      <c r="AK90" s="6">
        <f t="shared" si="10"/>
        <v>131.67298335941246</v>
      </c>
      <c r="AL90" s="6">
        <f t="shared" si="10"/>
        <v>129.12459537814377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6"/>
        <v>2094</v>
      </c>
      <c r="B91" s="4">
        <v>70860</v>
      </c>
      <c r="C91" s="2">
        <v>3683473.5317114298</v>
      </c>
      <c r="D91" s="2">
        <v>682578.10364077799</v>
      </c>
      <c r="E91" s="8">
        <v>8.8065557682159223</v>
      </c>
      <c r="F91" s="2">
        <v>99.430012221577968</v>
      </c>
      <c r="G91" s="2">
        <v>4146.6756140556899</v>
      </c>
      <c r="H91" s="2">
        <v>1027889</v>
      </c>
      <c r="I91" s="2">
        <v>777859.5</v>
      </c>
      <c r="J91" s="2">
        <v>250029.3</v>
      </c>
      <c r="K91" s="2">
        <v>89793.19</v>
      </c>
      <c r="L91" s="2">
        <v>17194.72</v>
      </c>
      <c r="M91" s="2">
        <v>81807.740000000005</v>
      </c>
      <c r="N91" s="2">
        <v>1018123</v>
      </c>
      <c r="O91" s="2">
        <v>389241.1</v>
      </c>
      <c r="P91" s="2">
        <v>122557.5</v>
      </c>
      <c r="Q91" s="2">
        <v>133944</v>
      </c>
      <c r="R91" s="2">
        <v>372380.9</v>
      </c>
      <c r="S91" s="2">
        <v>9765.4040000000005</v>
      </c>
      <c r="T91" s="2">
        <v>183488.4</v>
      </c>
      <c r="U91" s="2">
        <v>4870085</v>
      </c>
      <c r="V91" s="2">
        <v>4779192</v>
      </c>
      <c r="W91" s="6">
        <f>100*T91/U90</f>
        <v>3.9070327202204602</v>
      </c>
      <c r="X91" s="6">
        <f t="shared" si="10"/>
        <v>27.905426526097994</v>
      </c>
      <c r="Y91" s="6">
        <f t="shared" si="10"/>
        <v>21.117553670559101</v>
      </c>
      <c r="Z91" s="6">
        <f t="shared" si="10"/>
        <v>6.7878674258813101</v>
      </c>
      <c r="AA91" s="6">
        <f t="shared" si="10"/>
        <v>2.4377313757506474</v>
      </c>
      <c r="AB91" s="6">
        <f t="shared" si="10"/>
        <v>0.46680720933566533</v>
      </c>
      <c r="AC91" s="6">
        <f t="shared" si="10"/>
        <v>2.2209400799465002</v>
      </c>
      <c r="AD91" s="6">
        <f t="shared" si="10"/>
        <v>27.64029634623045</v>
      </c>
      <c r="AE91" s="6">
        <f t="shared" si="10"/>
        <v>10.567229454724744</v>
      </c>
      <c r="AF91" s="6">
        <f t="shared" si="10"/>
        <v>3.3272262972677549</v>
      </c>
      <c r="AG91" s="6">
        <f t="shared" si="10"/>
        <v>3.6363502777164363</v>
      </c>
      <c r="AH91" s="6">
        <f t="shared" si="10"/>
        <v>10.109503890665476</v>
      </c>
      <c r="AI91" s="6">
        <f t="shared" si="10"/>
        <v>0.26511399948794417</v>
      </c>
      <c r="AJ91" s="6">
        <f t="shared" si="10"/>
        <v>4.9813959139472059</v>
      </c>
      <c r="AK91" s="6">
        <f t="shared" si="10"/>
        <v>132.2144697952327</v>
      </c>
      <c r="AL91" s="6">
        <f t="shared" si="10"/>
        <v>129.74688046094016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6"/>
        <v>2095</v>
      </c>
      <c r="B92" s="4">
        <v>71225</v>
      </c>
      <c r="C92" s="2">
        <v>3804032.3383648633</v>
      </c>
      <c r="D92" s="2">
        <v>691096.89850082528</v>
      </c>
      <c r="E92" s="8">
        <v>8.857996929208948</v>
      </c>
      <c r="F92" s="2">
        <v>100.0856362730454</v>
      </c>
      <c r="G92" s="2">
        <v>4171.1303245010113</v>
      </c>
      <c r="H92" s="2">
        <v>1063620</v>
      </c>
      <c r="I92" s="2">
        <v>803318.6</v>
      </c>
      <c r="J92" s="2">
        <v>260301.1</v>
      </c>
      <c r="K92" s="2">
        <v>93119.71</v>
      </c>
      <c r="L92" s="2">
        <v>17692.14</v>
      </c>
      <c r="M92" s="2">
        <v>86286.3</v>
      </c>
      <c r="N92" s="2">
        <v>1051598</v>
      </c>
      <c r="O92" s="2">
        <v>402275.9</v>
      </c>
      <c r="P92" s="2">
        <v>126412.3</v>
      </c>
      <c r="Q92" s="2">
        <v>138341.4</v>
      </c>
      <c r="R92" s="2">
        <v>384568.8</v>
      </c>
      <c r="S92" s="2">
        <v>12021.26</v>
      </c>
      <c r="T92" s="2">
        <v>190275.8</v>
      </c>
      <c r="U92" s="2">
        <v>5048339</v>
      </c>
      <c r="V92" s="2">
        <v>4957446</v>
      </c>
      <c r="W92" s="6">
        <f>100*T92/U91</f>
        <v>3.9070324234587281</v>
      </c>
      <c r="X92" s="6">
        <f t="shared" ref="X92" si="11">100*H92/$C92</f>
        <v>27.960330128454945</v>
      </c>
      <c r="Y92" s="6">
        <f t="shared" ref="Y92" si="12">100*I92/$C92</f>
        <v>21.117554440804277</v>
      </c>
      <c r="Z92" s="6">
        <f t="shared" ref="Z92" si="13">100*J92/$C92</f>
        <v>6.8427678012823785</v>
      </c>
      <c r="AA92" s="6">
        <f t="shared" ref="AA92" si="14">100*K92/$C92</f>
        <v>2.4479210931215913</v>
      </c>
      <c r="AB92" s="6">
        <f t="shared" ref="AB92" si="15">100*L92/$C92</f>
        <v>0.46508910614584426</v>
      </c>
      <c r="AC92" s="6">
        <f t="shared" ref="AC92" si="16">100*M92/$C92</f>
        <v>2.2682851333774297</v>
      </c>
      <c r="AD92" s="6">
        <f t="shared" ref="AD92" si="17">100*N92/$C92</f>
        <v>27.64429706325846</v>
      </c>
      <c r="AE92" s="6">
        <f t="shared" ref="AE92" si="18">100*O92/$C92</f>
        <v>10.574986336023512</v>
      </c>
      <c r="AF92" s="6">
        <f t="shared" ref="AF92" si="19">100*P92/$C92</f>
        <v>3.3231131797985043</v>
      </c>
      <c r="AG92" s="6">
        <f t="shared" ref="AG92" si="20">100*Q92/$C92</f>
        <v>3.6367040996151228</v>
      </c>
      <c r="AH92" s="6">
        <f t="shared" ref="AH92" si="21">100*R92/$C92</f>
        <v>10.109503962979037</v>
      </c>
      <c r="AI92" s="6">
        <f t="shared" ref="AI92" si="22">100*S92/$C92</f>
        <v>0.31601361215470775</v>
      </c>
      <c r="AJ92" s="6">
        <f t="shared" ref="AJ92" si="23">100*T92/$C92</f>
        <v>5.0019501170115896</v>
      </c>
      <c r="AK92" s="6">
        <f t="shared" ref="AK92" si="24">100*U92/$C92</f>
        <v>132.71020198976524</v>
      </c>
      <c r="AL92" s="6">
        <f t="shared" ref="AL92" si="25">100*V92/$C92</f>
        <v>130.32081641374594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6"/>
        <v>2096</v>
      </c>
      <c r="B93" s="4">
        <v>71590</v>
      </c>
      <c r="C93" s="2">
        <v>3928459.5856588744</v>
      </c>
      <c r="D93" s="2">
        <v>699707.80110804061</v>
      </c>
      <c r="E93" s="8">
        <v>8.9101868210600639</v>
      </c>
      <c r="F93" s="2">
        <v>100.74551063752975</v>
      </c>
      <c r="G93" s="2">
        <v>4195.6187036858973</v>
      </c>
      <c r="H93" s="2">
        <v>1100569</v>
      </c>
      <c r="I93" s="2">
        <v>829594.6</v>
      </c>
      <c r="J93" s="2">
        <v>270974.8</v>
      </c>
      <c r="K93" s="2">
        <v>96566.76</v>
      </c>
      <c r="L93" s="2">
        <v>18203.95</v>
      </c>
      <c r="M93" s="2">
        <v>90968.17</v>
      </c>
      <c r="N93" s="2">
        <v>1086194</v>
      </c>
      <c r="O93" s="2">
        <v>415815.7</v>
      </c>
      <c r="P93" s="2">
        <v>130363.1</v>
      </c>
      <c r="Q93" s="2">
        <v>142867.29999999999</v>
      </c>
      <c r="R93" s="2">
        <v>397147.8</v>
      </c>
      <c r="S93" s="2">
        <v>14375.54</v>
      </c>
      <c r="T93" s="2">
        <v>197240.2</v>
      </c>
      <c r="U93" s="2">
        <v>5231204</v>
      </c>
      <c r="V93" s="2">
        <v>5140311</v>
      </c>
      <c r="W93" s="6">
        <f>100*T93/U92</f>
        <v>3.9070315998985015</v>
      </c>
      <c r="X93" s="6">
        <f t="shared" ref="X93" si="26">100*H93/$C93</f>
        <v>28.015281206346291</v>
      </c>
      <c r="Y93" s="6">
        <f t="shared" ref="Y93" si="27">100*I93/$C93</f>
        <v>21.117554652426488</v>
      </c>
      <c r="Z93" s="6">
        <f t="shared" ref="Z93" si="28">100*J93/$C93</f>
        <v>6.8977367360278592</v>
      </c>
      <c r="AA93" s="6">
        <f t="shared" ref="AA93" si="29">100*K93/$C93</f>
        <v>2.4581329626636337</v>
      </c>
      <c r="AB93" s="6">
        <f t="shared" ref="AB93" si="30">100*L93/$C93</f>
        <v>0.46338646492520463</v>
      </c>
      <c r="AC93" s="6">
        <f t="shared" ref="AC93" si="31">100*M93/$C93</f>
        <v>2.3156193417920314</v>
      </c>
      <c r="AD93" s="6">
        <f t="shared" ref="AD93" si="32">100*N93/$C93</f>
        <v>27.649361698036291</v>
      </c>
      <c r="AE93" s="6">
        <f t="shared" ref="AE93" si="33">100*O93/$C93</f>
        <v>10.584700973327186</v>
      </c>
      <c r="AF93" s="6">
        <f t="shared" ref="AF93" si="34">100*P93/$C93</f>
        <v>3.3184279272185955</v>
      </c>
      <c r="AG93" s="6">
        <f t="shared" ref="AG93" si="35">100*Q93/$C93</f>
        <v>3.6367257161445008</v>
      </c>
      <c r="AH93" s="6">
        <f t="shared" ref="AH93" si="36">100*R93/$C93</f>
        <v>10.109504535818996</v>
      </c>
      <c r="AI93" s="6">
        <f t="shared" ref="AI93" si="37">100*S93/$C93</f>
        <v>0.36593325415587696</v>
      </c>
      <c r="AJ93" s="6">
        <f t="shared" ref="AJ93" si="38">100*T93/$C93</f>
        <v>5.0208025741193723</v>
      </c>
      <c r="AK93" s="6">
        <f t="shared" ref="AK93" si="39">100*U93/$C93</f>
        <v>133.16171099473414</v>
      </c>
      <c r="AL93" s="6">
        <f t="shared" ref="AL93" si="40">100*V93/$C93</f>
        <v>130.84800512559877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6"/>
        <v>2097</v>
      </c>
      <c r="B94" s="4">
        <v>71956</v>
      </c>
      <c r="C94" s="2">
        <v>4056803.9634824358</v>
      </c>
      <c r="D94" s="2">
        <v>708399.79250465997</v>
      </c>
      <c r="E94" s="8">
        <v>8.9630011106723728</v>
      </c>
      <c r="F94" s="2">
        <v>101.40955703948948</v>
      </c>
      <c r="G94" s="2">
        <v>4220.0787359493233</v>
      </c>
      <c r="H94" s="2">
        <v>1138761</v>
      </c>
      <c r="I94" s="2">
        <v>856697.8</v>
      </c>
      <c r="J94" s="2">
        <v>282063.5</v>
      </c>
      <c r="K94" s="2">
        <v>100137.7</v>
      </c>
      <c r="L94" s="2">
        <v>18730.560000000001</v>
      </c>
      <c r="M94" s="2">
        <v>95861.98</v>
      </c>
      <c r="N94" s="2">
        <v>1121918</v>
      </c>
      <c r="O94" s="2">
        <v>429858</v>
      </c>
      <c r="P94" s="2">
        <v>134413.5</v>
      </c>
      <c r="Q94" s="2">
        <v>147523.5</v>
      </c>
      <c r="R94" s="2">
        <v>410122.7</v>
      </c>
      <c r="S94" s="2">
        <v>16843.560000000001</v>
      </c>
      <c r="T94" s="2">
        <v>204384.8</v>
      </c>
      <c r="U94" s="2">
        <v>5418745</v>
      </c>
      <c r="V94" s="2">
        <v>5327852</v>
      </c>
      <c r="W94" s="6">
        <f>100*T94/U93</f>
        <v>3.9070317273040778</v>
      </c>
      <c r="X94" s="6">
        <f t="shared" ref="X94" si="41">100*H94/$C94</f>
        <v>28.070397540788893</v>
      </c>
      <c r="Y94" s="6">
        <f t="shared" ref="Y94" si="42">100*I94/$C94</f>
        <v>21.117554797116565</v>
      </c>
      <c r="Z94" s="6">
        <f t="shared" ref="Z94" si="43">100*J94/$C94</f>
        <v>6.9528501386562311</v>
      </c>
      <c r="AA94" s="6">
        <f t="shared" ref="AA94" si="44">100*K94/$C94</f>
        <v>2.4683889313211957</v>
      </c>
      <c r="AB94" s="6">
        <f t="shared" ref="AB94" si="45">100*L94/$C94</f>
        <v>0.46170729886393974</v>
      </c>
      <c r="AC94" s="6">
        <f t="shared" ref="AC94" si="46">100*M94/$C94</f>
        <v>2.3629926627687059</v>
      </c>
      <c r="AD94" s="6">
        <f t="shared" ref="AD94" si="47">100*N94/$C94</f>
        <v>27.655218494633022</v>
      </c>
      <c r="AE94" s="6">
        <f t="shared" ref="AE94" si="48">100*O94/$C94</f>
        <v>10.595976632575608</v>
      </c>
      <c r="AF94" s="6">
        <f t="shared" ref="AF94" si="49">100*P94/$C94</f>
        <v>3.313285561982565</v>
      </c>
      <c r="AG94" s="6">
        <f t="shared" ref="AG94" si="50">100*Q94/$C94</f>
        <v>3.6364463584620217</v>
      </c>
      <c r="AH94" s="6">
        <f t="shared" ref="AH94" si="51">100*R94/$C94</f>
        <v>10.109502546628924</v>
      </c>
      <c r="AI94" s="6">
        <f t="shared" ref="AI94" si="52">100*S94/$C94</f>
        <v>0.41519285012582119</v>
      </c>
      <c r="AJ94" s="6">
        <f t="shared" ref="AJ94" si="53">100*T94/$C94</f>
        <v>5.038074352120093</v>
      </c>
      <c r="AK94" s="6">
        <f t="shared" ref="AK94" si="54">100*U94/$C94</f>
        <v>133.57177346446016</v>
      </c>
      <c r="AL94" s="6">
        <f t="shared" ref="AL94" si="55">100*V94/$C94</f>
        <v>131.33126589204161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74EE5A27-41D8-4031-B544-48348DDD6DCA}"/>
  </hyperlinks>
  <pageMargins left="0.7" right="0.7" top="0.75" bottom="0.75" header="0.3" footer="0.3"/>
  <pageSetup orientation="portrait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6" width="15.7109375" style="4" customWidth="1"/>
    <col min="37" max="16384" width="9.140625" style="4"/>
  </cols>
  <sheetData>
    <row r="1" spans="1:36" x14ac:dyDescent="0.25">
      <c r="C1" s="36" t="s">
        <v>319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</row>
    <row r="2" spans="1:36" s="7" customFormat="1" ht="110.25" x14ac:dyDescent="0.25">
      <c r="C2" s="1" t="s">
        <v>1</v>
      </c>
      <c r="D2" s="1" t="s">
        <v>2</v>
      </c>
      <c r="E2" s="1" t="s">
        <v>3</v>
      </c>
      <c r="F2" s="1" t="s">
        <v>6</v>
      </c>
      <c r="G2" s="1" t="s">
        <v>66</v>
      </c>
      <c r="H2" s="1" t="s">
        <v>67</v>
      </c>
      <c r="I2" s="1" t="s">
        <v>13</v>
      </c>
      <c r="J2" s="1" t="s">
        <v>14</v>
      </c>
      <c r="K2" s="1" t="s">
        <v>68</v>
      </c>
      <c r="L2" s="1" t="s">
        <v>7</v>
      </c>
      <c r="M2" s="1" t="s">
        <v>69</v>
      </c>
      <c r="N2" s="1" t="s">
        <v>70</v>
      </c>
      <c r="O2" s="1" t="s">
        <v>71</v>
      </c>
      <c r="P2" s="1" t="s">
        <v>72</v>
      </c>
      <c r="Q2" s="1" t="s">
        <v>24</v>
      </c>
      <c r="R2" s="1" t="s">
        <v>25</v>
      </c>
      <c r="S2" s="1" t="s">
        <v>73</v>
      </c>
      <c r="T2" s="1" t="s">
        <v>27</v>
      </c>
      <c r="U2" s="1" t="s">
        <v>28</v>
      </c>
      <c r="V2" s="1" t="s">
        <v>6</v>
      </c>
      <c r="W2" s="1" t="s">
        <v>66</v>
      </c>
      <c r="X2" s="1" t="s">
        <v>67</v>
      </c>
      <c r="Y2" s="1" t="s">
        <v>68</v>
      </c>
      <c r="Z2" s="1" t="s">
        <v>13</v>
      </c>
      <c r="AA2" s="1" t="s">
        <v>14</v>
      </c>
      <c r="AB2" s="1" t="s">
        <v>7</v>
      </c>
      <c r="AC2" s="1" t="s">
        <v>69</v>
      </c>
      <c r="AD2" s="1" t="s">
        <v>70</v>
      </c>
      <c r="AE2" s="1" t="s">
        <v>71</v>
      </c>
      <c r="AF2" s="1" t="s">
        <v>72</v>
      </c>
      <c r="AG2" s="1" t="s">
        <v>24</v>
      </c>
      <c r="AH2" s="1" t="s">
        <v>25</v>
      </c>
      <c r="AI2" s="1" t="s">
        <v>73</v>
      </c>
      <c r="AJ2" s="1" t="s">
        <v>27</v>
      </c>
    </row>
    <row r="3" spans="1:36" s="7" customFormat="1" ht="63" x14ac:dyDescent="0.25">
      <c r="C3" s="25" t="s">
        <v>29</v>
      </c>
      <c r="D3" s="25" t="s">
        <v>29</v>
      </c>
      <c r="E3" s="25" t="s">
        <v>74</v>
      </c>
      <c r="F3" s="25" t="s">
        <v>29</v>
      </c>
      <c r="G3" s="25" t="s">
        <v>29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33</v>
      </c>
      <c r="V3" s="25" t="s">
        <v>34</v>
      </c>
      <c r="W3" s="25" t="s">
        <v>34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</row>
    <row r="4" spans="1:36" s="29" customFormat="1" x14ac:dyDescent="0.25">
      <c r="A4" s="29" t="s">
        <v>281</v>
      </c>
      <c r="B4" s="29" t="s">
        <v>35</v>
      </c>
      <c r="C4" s="29" t="s">
        <v>282</v>
      </c>
      <c r="D4" s="29" t="s">
        <v>283</v>
      </c>
      <c r="E4" s="29" t="s">
        <v>284</v>
      </c>
      <c r="F4" s="29" t="s">
        <v>285</v>
      </c>
      <c r="G4" s="29" t="s">
        <v>286</v>
      </c>
      <c r="H4" s="29" t="s">
        <v>287</v>
      </c>
      <c r="I4" s="29" t="s">
        <v>288</v>
      </c>
      <c r="J4" s="29" t="s">
        <v>289</v>
      </c>
      <c r="K4" s="29" t="s">
        <v>51</v>
      </c>
      <c r="L4" s="29" t="s">
        <v>290</v>
      </c>
      <c r="M4" s="29" t="s">
        <v>291</v>
      </c>
      <c r="N4" s="29" t="s">
        <v>292</v>
      </c>
      <c r="O4" s="29" t="s">
        <v>293</v>
      </c>
      <c r="P4" s="29" t="s">
        <v>294</v>
      </c>
      <c r="Q4" s="29" t="s">
        <v>295</v>
      </c>
      <c r="R4" s="29" t="s">
        <v>296</v>
      </c>
      <c r="S4" s="29" t="s">
        <v>297</v>
      </c>
      <c r="T4" s="29" t="s">
        <v>298</v>
      </c>
    </row>
    <row r="5" spans="1:36" x14ac:dyDescent="0.25">
      <c r="A5" s="4">
        <f>YEAR(B5)</f>
        <v>2008</v>
      </c>
      <c r="B5" s="4">
        <v>39448</v>
      </c>
      <c r="C5" s="2">
        <v>8636</v>
      </c>
      <c r="D5" s="2">
        <v>9257</v>
      </c>
      <c r="E5" s="8">
        <v>0.108335</v>
      </c>
      <c r="F5" s="2">
        <v>4013</v>
      </c>
      <c r="G5" s="2">
        <v>1023</v>
      </c>
      <c r="H5" s="2">
        <v>2990</v>
      </c>
      <c r="I5" s="2">
        <v>86</v>
      </c>
      <c r="J5" s="2">
        <v>34</v>
      </c>
      <c r="K5" s="2">
        <v>2278</v>
      </c>
      <c r="L5" s="2">
        <v>4310</v>
      </c>
      <c r="M5" s="2">
        <v>826</v>
      </c>
      <c r="N5" s="2">
        <v>573</v>
      </c>
      <c r="O5" s="2">
        <v>526</v>
      </c>
      <c r="P5" s="2">
        <v>2385</v>
      </c>
      <c r="Q5" s="2">
        <v>-297</v>
      </c>
      <c r="R5" s="2">
        <v>21</v>
      </c>
      <c r="S5" s="2">
        <v>441</v>
      </c>
      <c r="T5" s="2">
        <v>-1114</v>
      </c>
      <c r="U5" s="6"/>
      <c r="V5" s="3">
        <f>100*F5/$C5</f>
        <v>46.468272348309405</v>
      </c>
      <c r="W5" s="3">
        <f t="shared" ref="W5:AJ5" si="0">100*G5/$C5</f>
        <v>11.845761926817971</v>
      </c>
      <c r="X5" s="3">
        <f t="shared" si="0"/>
        <v>34.622510421491434</v>
      </c>
      <c r="Y5" s="3">
        <f t="shared" si="0"/>
        <v>0.99583140342751275</v>
      </c>
      <c r="Z5" s="3">
        <f t="shared" si="0"/>
        <v>0.39370078740157483</v>
      </c>
      <c r="AA5" s="3">
        <f t="shared" si="0"/>
        <v>26.377952755905511</v>
      </c>
      <c r="AB5" s="3">
        <f t="shared" si="0"/>
        <v>49.907364520611395</v>
      </c>
      <c r="AC5" s="3">
        <f t="shared" si="0"/>
        <v>9.5646132468735523</v>
      </c>
      <c r="AD5" s="3">
        <f t="shared" si="0"/>
        <v>6.6350162112088933</v>
      </c>
      <c r="AE5" s="3">
        <f t="shared" si="0"/>
        <v>6.0907827698008337</v>
      </c>
      <c r="AF5" s="3">
        <f t="shared" si="0"/>
        <v>27.616952292728115</v>
      </c>
      <c r="AG5" s="3">
        <f t="shared" si="0"/>
        <v>-3.4390921723019918</v>
      </c>
      <c r="AH5" s="3">
        <f t="shared" si="0"/>
        <v>0.24316813339509033</v>
      </c>
      <c r="AI5" s="3">
        <f t="shared" si="0"/>
        <v>5.1065308012968966</v>
      </c>
      <c r="AJ5" s="3">
        <f t="shared" si="0"/>
        <v>-12.899490504863362</v>
      </c>
    </row>
    <row r="6" spans="1:36" x14ac:dyDescent="0.25">
      <c r="A6" s="4">
        <f t="shared" ref="A6:A69" si="1">YEAR(B6)</f>
        <v>2009</v>
      </c>
      <c r="B6" s="4">
        <v>39814</v>
      </c>
      <c r="C6" s="2">
        <v>7685</v>
      </c>
      <c r="D6" s="2">
        <v>8696</v>
      </c>
      <c r="E6" s="8">
        <v>0.109484</v>
      </c>
      <c r="F6" s="2">
        <v>4313</v>
      </c>
      <c r="G6" s="2">
        <v>965</v>
      </c>
      <c r="H6" s="2">
        <v>3348</v>
      </c>
      <c r="I6" s="2">
        <v>87</v>
      </c>
      <c r="J6" s="2">
        <v>35</v>
      </c>
      <c r="K6" s="2">
        <v>2461</v>
      </c>
      <c r="L6" s="2">
        <v>4785</v>
      </c>
      <c r="M6" s="2">
        <v>862</v>
      </c>
      <c r="N6" s="2">
        <v>611</v>
      </c>
      <c r="O6" s="2">
        <v>557</v>
      </c>
      <c r="P6" s="2">
        <v>2755</v>
      </c>
      <c r="Q6" s="2">
        <v>-472</v>
      </c>
      <c r="R6" s="2">
        <v>20</v>
      </c>
      <c r="S6" s="2">
        <v>456</v>
      </c>
      <c r="T6" s="2">
        <v>-1006</v>
      </c>
      <c r="U6" s="6">
        <f>100*R6/S5</f>
        <v>4.5351473922902494</v>
      </c>
      <c r="V6" s="3">
        <f t="shared" ref="V6:V69" si="2">100*F6/$C6</f>
        <v>56.122316200390372</v>
      </c>
      <c r="W6" s="3">
        <f t="shared" ref="W6:W69" si="3">100*G6/$C6</f>
        <v>12.556929082628496</v>
      </c>
      <c r="X6" s="3">
        <f t="shared" ref="X6:X69" si="4">100*H6/$C6</f>
        <v>43.565387117761873</v>
      </c>
      <c r="Y6" s="3">
        <f t="shared" ref="Y6:Y69" si="5">100*I6/$C6</f>
        <v>1.1320754716981132</v>
      </c>
      <c r="Z6" s="3">
        <f t="shared" ref="Z6:Z69" si="6">100*J6/$C6</f>
        <v>0.45543266102797658</v>
      </c>
      <c r="AA6" s="3">
        <f t="shared" ref="AA6:AA69" si="7">100*K6/$C6</f>
        <v>32.023422251138584</v>
      </c>
      <c r="AB6" s="3">
        <f t="shared" ref="AB6:AB69" si="8">100*L6/$C6</f>
        <v>62.264150943396224</v>
      </c>
      <c r="AC6" s="3">
        <f t="shared" ref="AC6:AC69" si="9">100*M6/$C6</f>
        <v>11.21665582303188</v>
      </c>
      <c r="AD6" s="3">
        <f t="shared" ref="AD6:AD69" si="10">100*N6/$C6</f>
        <v>7.9505530253741057</v>
      </c>
      <c r="AE6" s="3">
        <f t="shared" ref="AE6:AE69" si="11">100*O6/$C6</f>
        <v>7.2478854912166559</v>
      </c>
      <c r="AF6" s="3">
        <f t="shared" ref="AF6:AF69" si="12">100*P6/$C6</f>
        <v>35.849056603773583</v>
      </c>
      <c r="AG6" s="3">
        <f t="shared" ref="AG6:AG69" si="13">100*Q6/$C6</f>
        <v>-6.1418347430058553</v>
      </c>
      <c r="AH6" s="3">
        <f t="shared" ref="AH6:AH69" si="14">100*R6/$C6</f>
        <v>0.26024723487312945</v>
      </c>
      <c r="AI6" s="3">
        <f t="shared" ref="AI6:AI69" si="15">100*S6/$C6</f>
        <v>5.9336369551073522</v>
      </c>
      <c r="AJ6" s="3">
        <f t="shared" ref="AJ6:AJ69" si="16">100*T6/$C6</f>
        <v>-13.090435914118412</v>
      </c>
    </row>
    <row r="7" spans="1:36" x14ac:dyDescent="0.25">
      <c r="A7" s="4">
        <f t="shared" si="1"/>
        <v>2010</v>
      </c>
      <c r="B7" s="4">
        <v>40179</v>
      </c>
      <c r="C7" s="2">
        <v>9046</v>
      </c>
      <c r="D7" s="2">
        <v>9225</v>
      </c>
      <c r="E7" s="8">
        <v>0.111233</v>
      </c>
      <c r="F7" s="2">
        <v>4582</v>
      </c>
      <c r="G7" s="2">
        <v>1053</v>
      </c>
      <c r="H7" s="2">
        <v>3529</v>
      </c>
      <c r="I7" s="2">
        <v>79</v>
      </c>
      <c r="J7" s="2">
        <v>36</v>
      </c>
      <c r="K7" s="2">
        <v>2629</v>
      </c>
      <c r="L7" s="2">
        <v>4970</v>
      </c>
      <c r="M7" s="2">
        <v>930</v>
      </c>
      <c r="N7" s="2">
        <v>632</v>
      </c>
      <c r="O7" s="2">
        <v>544</v>
      </c>
      <c r="P7" s="2">
        <v>2864</v>
      </c>
      <c r="Q7" s="2">
        <v>-388</v>
      </c>
      <c r="R7" s="2">
        <v>21</v>
      </c>
      <c r="S7" s="2">
        <v>695</v>
      </c>
      <c r="T7" s="2">
        <v>-710</v>
      </c>
      <c r="U7" s="6">
        <f t="shared" ref="U7:U70" si="17">100*R7/S6</f>
        <v>4.6052631578947372</v>
      </c>
      <c r="V7" s="3">
        <f t="shared" si="2"/>
        <v>50.652221976564228</v>
      </c>
      <c r="W7" s="3">
        <f t="shared" si="3"/>
        <v>11.640504090205615</v>
      </c>
      <c r="X7" s="3">
        <f t="shared" si="4"/>
        <v>39.01171788635861</v>
      </c>
      <c r="Y7" s="3">
        <f t="shared" si="5"/>
        <v>0.87331417200972805</v>
      </c>
      <c r="Z7" s="3">
        <f t="shared" si="6"/>
        <v>0.39796595180190142</v>
      </c>
      <c r="AA7" s="3">
        <f t="shared" si="7"/>
        <v>29.062569091311076</v>
      </c>
      <c r="AB7" s="3">
        <f t="shared" si="8"/>
        <v>54.94141056820694</v>
      </c>
      <c r="AC7" s="3">
        <f t="shared" si="9"/>
        <v>10.280787088215787</v>
      </c>
      <c r="AD7" s="3">
        <f t="shared" si="10"/>
        <v>6.9865133760778244</v>
      </c>
      <c r="AE7" s="3">
        <f t="shared" si="11"/>
        <v>6.0137077161176213</v>
      </c>
      <c r="AF7" s="3">
        <f t="shared" si="12"/>
        <v>31.66040238779571</v>
      </c>
      <c r="AG7" s="3">
        <f t="shared" si="13"/>
        <v>-4.2891885916427146</v>
      </c>
      <c r="AH7" s="3">
        <f t="shared" si="14"/>
        <v>0.23214680521777581</v>
      </c>
      <c r="AI7" s="3">
        <f t="shared" si="15"/>
        <v>7.6829537917311521</v>
      </c>
      <c r="AJ7" s="3">
        <f t="shared" si="16"/>
        <v>-7.8487729383152773</v>
      </c>
    </row>
    <row r="8" spans="1:36" x14ac:dyDescent="0.25">
      <c r="A8" s="4">
        <f t="shared" si="1"/>
        <v>2011</v>
      </c>
      <c r="B8" s="4">
        <v>40544</v>
      </c>
      <c r="C8" s="2">
        <v>9265</v>
      </c>
      <c r="D8" s="2">
        <v>9018</v>
      </c>
      <c r="E8" s="8">
        <v>0.113107</v>
      </c>
      <c r="F8" s="2">
        <v>4763</v>
      </c>
      <c r="G8" s="2">
        <v>1142</v>
      </c>
      <c r="H8" s="2">
        <v>3621</v>
      </c>
      <c r="I8" s="2">
        <v>84</v>
      </c>
      <c r="J8" s="2">
        <v>36</v>
      </c>
      <c r="K8" s="2">
        <v>2833</v>
      </c>
      <c r="L8" s="2">
        <v>5092</v>
      </c>
      <c r="M8" s="2">
        <v>969</v>
      </c>
      <c r="N8" s="2">
        <v>630</v>
      </c>
      <c r="O8" s="2">
        <v>562</v>
      </c>
      <c r="P8" s="2">
        <v>2931</v>
      </c>
      <c r="Q8" s="2">
        <v>-329</v>
      </c>
      <c r="R8" s="2">
        <v>28</v>
      </c>
      <c r="S8" s="2">
        <v>723</v>
      </c>
      <c r="T8" s="2">
        <v>-721</v>
      </c>
      <c r="U8" s="6">
        <f t="shared" si="17"/>
        <v>4.028776978417266</v>
      </c>
      <c r="V8" s="3">
        <f t="shared" si="2"/>
        <v>51.408526713437666</v>
      </c>
      <c r="W8" s="3">
        <f t="shared" si="3"/>
        <v>12.325957906098219</v>
      </c>
      <c r="X8" s="3">
        <f t="shared" si="4"/>
        <v>39.082568807339449</v>
      </c>
      <c r="Y8" s="3">
        <f t="shared" si="5"/>
        <v>0.90663788451160277</v>
      </c>
      <c r="Z8" s="3">
        <f t="shared" si="6"/>
        <v>0.38855909336211547</v>
      </c>
      <c r="AA8" s="3">
        <f t="shared" si="7"/>
        <v>30.577441985968701</v>
      </c>
      <c r="AB8" s="3">
        <f t="shared" si="8"/>
        <v>54.959525094441446</v>
      </c>
      <c r="AC8" s="3">
        <f t="shared" si="9"/>
        <v>10.458715596330276</v>
      </c>
      <c r="AD8" s="3">
        <f t="shared" si="10"/>
        <v>6.7997841338370213</v>
      </c>
      <c r="AE8" s="3">
        <f t="shared" si="11"/>
        <v>6.0658391797085809</v>
      </c>
      <c r="AF8" s="3">
        <f t="shared" si="12"/>
        <v>31.635186184565569</v>
      </c>
      <c r="AG8" s="3">
        <f t="shared" si="13"/>
        <v>-3.5509983810037777</v>
      </c>
      <c r="AH8" s="3">
        <f t="shared" si="14"/>
        <v>0.30221262817053429</v>
      </c>
      <c r="AI8" s="3">
        <f t="shared" si="15"/>
        <v>7.8035617916891526</v>
      </c>
      <c r="AJ8" s="3">
        <f t="shared" si="16"/>
        <v>-7.7819751753912572</v>
      </c>
    </row>
    <row r="9" spans="1:36" x14ac:dyDescent="0.25">
      <c r="A9" s="4">
        <f t="shared" si="1"/>
        <v>2012</v>
      </c>
      <c r="B9" s="4">
        <v>40909</v>
      </c>
      <c r="C9" s="2">
        <v>9152</v>
      </c>
      <c r="D9" s="2">
        <v>9151</v>
      </c>
      <c r="E9" s="8">
        <v>0.114554</v>
      </c>
      <c r="F9" s="2">
        <v>4872</v>
      </c>
      <c r="G9" s="2">
        <v>1161</v>
      </c>
      <c r="H9" s="2">
        <v>3711</v>
      </c>
      <c r="I9" s="2">
        <v>88</v>
      </c>
      <c r="J9" s="2">
        <v>37</v>
      </c>
      <c r="K9" s="2">
        <v>3064</v>
      </c>
      <c r="L9" s="2">
        <v>4987</v>
      </c>
      <c r="M9" s="2">
        <v>1023</v>
      </c>
      <c r="N9" s="2">
        <v>645</v>
      </c>
      <c r="O9" s="2">
        <v>570</v>
      </c>
      <c r="P9" s="2">
        <v>2749</v>
      </c>
      <c r="Q9" s="2">
        <v>-115</v>
      </c>
      <c r="R9" s="2">
        <v>30</v>
      </c>
      <c r="S9" s="2">
        <v>694</v>
      </c>
      <c r="T9" s="2">
        <v>-1112</v>
      </c>
      <c r="U9" s="6">
        <f t="shared" si="17"/>
        <v>4.1493775933609962</v>
      </c>
      <c r="V9" s="3">
        <f t="shared" si="2"/>
        <v>53.234265734265733</v>
      </c>
      <c r="W9" s="3">
        <f t="shared" si="3"/>
        <v>12.685751748251748</v>
      </c>
      <c r="X9" s="3">
        <f t="shared" si="4"/>
        <v>40.548513986013987</v>
      </c>
      <c r="Y9" s="3">
        <f t="shared" si="5"/>
        <v>0.96153846153846156</v>
      </c>
      <c r="Z9" s="3">
        <f t="shared" si="6"/>
        <v>0.40428321678321677</v>
      </c>
      <c r="AA9" s="3">
        <f t="shared" si="7"/>
        <v>33.47902097902098</v>
      </c>
      <c r="AB9" s="3">
        <f t="shared" si="8"/>
        <v>54.49082167832168</v>
      </c>
      <c r="AC9" s="3">
        <f t="shared" si="9"/>
        <v>11.177884615384615</v>
      </c>
      <c r="AD9" s="3">
        <f t="shared" si="10"/>
        <v>7.04763986013986</v>
      </c>
      <c r="AE9" s="3">
        <f t="shared" si="11"/>
        <v>6.2281468531468533</v>
      </c>
      <c r="AF9" s="3">
        <f t="shared" si="12"/>
        <v>30.03715034965035</v>
      </c>
      <c r="AG9" s="3">
        <f t="shared" si="13"/>
        <v>-1.256555944055944</v>
      </c>
      <c r="AH9" s="3">
        <f t="shared" si="14"/>
        <v>0.32779720279720281</v>
      </c>
      <c r="AI9" s="3">
        <f t="shared" si="15"/>
        <v>7.5830419580419584</v>
      </c>
      <c r="AJ9" s="3">
        <f t="shared" si="16"/>
        <v>-12.15034965034965</v>
      </c>
    </row>
    <row r="10" spans="1:36" x14ac:dyDescent="0.25">
      <c r="A10" s="4">
        <f t="shared" si="1"/>
        <v>2013</v>
      </c>
      <c r="B10" s="4">
        <v>41275</v>
      </c>
      <c r="C10" s="2">
        <v>9433</v>
      </c>
      <c r="D10" s="2">
        <v>9526</v>
      </c>
      <c r="E10" s="8">
        <v>0.115663</v>
      </c>
      <c r="F10" s="2">
        <v>5057</v>
      </c>
      <c r="G10" s="2">
        <v>1169</v>
      </c>
      <c r="H10" s="2">
        <v>3888</v>
      </c>
      <c r="I10" s="2">
        <v>88</v>
      </c>
      <c r="J10" s="2">
        <v>39</v>
      </c>
      <c r="K10" s="2">
        <v>3253</v>
      </c>
      <c r="L10" s="2">
        <v>5438</v>
      </c>
      <c r="M10" s="2">
        <v>1129</v>
      </c>
      <c r="N10" s="2">
        <v>665</v>
      </c>
      <c r="O10" s="2">
        <v>584</v>
      </c>
      <c r="P10" s="2">
        <v>3060</v>
      </c>
      <c r="Q10" s="2">
        <v>-381</v>
      </c>
      <c r="R10" s="2">
        <v>24</v>
      </c>
      <c r="S10" s="2">
        <v>732</v>
      </c>
      <c r="T10" s="2">
        <v>-1351</v>
      </c>
      <c r="U10" s="6">
        <f t="shared" si="17"/>
        <v>3.4582132564841497</v>
      </c>
      <c r="V10" s="3">
        <f t="shared" si="2"/>
        <v>53.609668186154991</v>
      </c>
      <c r="W10" s="3">
        <f t="shared" si="3"/>
        <v>12.392664051733277</v>
      </c>
      <c r="X10" s="3">
        <f t="shared" si="4"/>
        <v>41.217004134421714</v>
      </c>
      <c r="Y10" s="3">
        <f t="shared" si="5"/>
        <v>0.93289515530584122</v>
      </c>
      <c r="Z10" s="3">
        <f t="shared" si="6"/>
        <v>0.41344217110145237</v>
      </c>
      <c r="AA10" s="3">
        <f t="shared" si="7"/>
        <v>34.485317502385243</v>
      </c>
      <c r="AB10" s="3">
        <f t="shared" si="8"/>
        <v>57.648680165376867</v>
      </c>
      <c r="AC10" s="3">
        <f t="shared" si="9"/>
        <v>11.968620799321531</v>
      </c>
      <c r="AD10" s="3">
        <f t="shared" si="10"/>
        <v>7.0497190713452769</v>
      </c>
      <c r="AE10" s="3">
        <f t="shared" si="11"/>
        <v>6.1910314852114912</v>
      </c>
      <c r="AF10" s="3">
        <f t="shared" si="12"/>
        <v>32.43930880949857</v>
      </c>
      <c r="AG10" s="3">
        <f t="shared" si="13"/>
        <v>-4.0390119792218808</v>
      </c>
      <c r="AH10" s="3">
        <f t="shared" si="14"/>
        <v>0.2544259514470476</v>
      </c>
      <c r="AI10" s="3">
        <f t="shared" si="15"/>
        <v>7.7599915191349513</v>
      </c>
      <c r="AJ10" s="3">
        <f t="shared" si="16"/>
        <v>-14.322060850206721</v>
      </c>
    </row>
    <row r="11" spans="1:36" x14ac:dyDescent="0.25">
      <c r="A11" s="4">
        <f t="shared" si="1"/>
        <v>2014</v>
      </c>
      <c r="B11" s="4">
        <v>41640</v>
      </c>
      <c r="C11" s="2">
        <v>9909</v>
      </c>
      <c r="D11" s="2">
        <v>9728</v>
      </c>
      <c r="E11" s="8">
        <v>0.116992</v>
      </c>
      <c r="F11" s="2">
        <v>5381</v>
      </c>
      <c r="G11" s="2">
        <v>1253</v>
      </c>
      <c r="H11" s="2">
        <v>4128</v>
      </c>
      <c r="I11" s="2">
        <v>107</v>
      </c>
      <c r="J11" s="2">
        <v>39</v>
      </c>
      <c r="K11" s="2">
        <v>3433</v>
      </c>
      <c r="L11" s="2">
        <v>6003</v>
      </c>
      <c r="M11" s="2">
        <v>1159</v>
      </c>
      <c r="N11" s="2">
        <v>683</v>
      </c>
      <c r="O11" s="2">
        <v>621</v>
      </c>
      <c r="P11" s="2">
        <v>3540</v>
      </c>
      <c r="Q11" s="2">
        <v>-622</v>
      </c>
      <c r="R11" s="2">
        <v>23</v>
      </c>
      <c r="S11" s="2">
        <v>804</v>
      </c>
      <c r="T11" s="2">
        <v>-1355</v>
      </c>
      <c r="U11" s="6">
        <f t="shared" si="17"/>
        <v>3.1420765027322406</v>
      </c>
      <c r="V11" s="3">
        <f t="shared" si="2"/>
        <v>54.304167928146128</v>
      </c>
      <c r="W11" s="3">
        <f t="shared" si="3"/>
        <v>12.645070138258149</v>
      </c>
      <c r="X11" s="3">
        <f t="shared" si="4"/>
        <v>41.65909778988798</v>
      </c>
      <c r="Y11" s="3">
        <f t="shared" si="5"/>
        <v>1.0798264204258754</v>
      </c>
      <c r="Z11" s="3">
        <f t="shared" si="6"/>
        <v>0.39358159249167424</v>
      </c>
      <c r="AA11" s="3">
        <f t="shared" si="7"/>
        <v>34.645271974972246</v>
      </c>
      <c r="AB11" s="3">
        <f t="shared" si="8"/>
        <v>60.58128973660309</v>
      </c>
      <c r="AC11" s="3">
        <f t="shared" si="9"/>
        <v>11.696437581996165</v>
      </c>
      <c r="AD11" s="3">
        <f t="shared" si="10"/>
        <v>6.8927237864567568</v>
      </c>
      <c r="AE11" s="3">
        <f t="shared" si="11"/>
        <v>6.2670299727520433</v>
      </c>
      <c r="AF11" s="3">
        <f t="shared" si="12"/>
        <v>35.72509839539812</v>
      </c>
      <c r="AG11" s="3">
        <f t="shared" si="13"/>
        <v>-6.2771218084569584</v>
      </c>
      <c r="AH11" s="3">
        <f t="shared" si="14"/>
        <v>0.23211222121303865</v>
      </c>
      <c r="AI11" s="3">
        <f t="shared" si="15"/>
        <v>8.1138359067514383</v>
      </c>
      <c r="AJ11" s="3">
        <f t="shared" si="16"/>
        <v>-13.674437380159452</v>
      </c>
    </row>
    <row r="12" spans="1:36" x14ac:dyDescent="0.25">
      <c r="A12" s="4">
        <f t="shared" si="1"/>
        <v>2015</v>
      </c>
      <c r="B12" s="4">
        <v>42005</v>
      </c>
      <c r="C12" s="2">
        <v>9778</v>
      </c>
      <c r="D12" s="2">
        <v>9560</v>
      </c>
      <c r="E12" s="8">
        <v>0.11841500000000001</v>
      </c>
      <c r="F12" s="2">
        <v>5511</v>
      </c>
      <c r="G12" s="2">
        <v>1287</v>
      </c>
      <c r="H12" s="2">
        <v>4224</v>
      </c>
      <c r="I12" s="2">
        <v>117</v>
      </c>
      <c r="J12" s="2">
        <v>41</v>
      </c>
      <c r="K12" s="2">
        <v>3542</v>
      </c>
      <c r="L12" s="2">
        <v>6125</v>
      </c>
      <c r="M12" s="2">
        <v>1253</v>
      </c>
      <c r="N12" s="2">
        <v>694</v>
      </c>
      <c r="O12" s="2">
        <v>628</v>
      </c>
      <c r="P12" s="2">
        <v>3550</v>
      </c>
      <c r="Q12" s="2">
        <v>-614</v>
      </c>
      <c r="R12" s="2">
        <v>23</v>
      </c>
      <c r="S12" s="2">
        <v>932</v>
      </c>
      <c r="T12" s="2">
        <v>-1254</v>
      </c>
      <c r="U12" s="6">
        <f t="shared" si="17"/>
        <v>2.8606965174129355</v>
      </c>
      <c r="V12" s="3">
        <f t="shared" si="2"/>
        <v>56.361219063203109</v>
      </c>
      <c r="W12" s="3">
        <f t="shared" si="3"/>
        <v>13.162200859071385</v>
      </c>
      <c r="X12" s="3">
        <f t="shared" si="4"/>
        <v>43.199018204131725</v>
      </c>
      <c r="Y12" s="3">
        <f t="shared" si="5"/>
        <v>1.196563714461035</v>
      </c>
      <c r="Z12" s="3">
        <f t="shared" si="6"/>
        <v>0.41930865207608919</v>
      </c>
      <c r="AA12" s="3">
        <f t="shared" si="7"/>
        <v>36.224176723256292</v>
      </c>
      <c r="AB12" s="3">
        <f t="shared" si="8"/>
        <v>62.640621804049907</v>
      </c>
      <c r="AC12" s="3">
        <f t="shared" si="9"/>
        <v>12.814481489057068</v>
      </c>
      <c r="AD12" s="3">
        <f t="shared" si="10"/>
        <v>7.0975659644098998</v>
      </c>
      <c r="AE12" s="3">
        <f t="shared" si="11"/>
        <v>6.4225813049703415</v>
      </c>
      <c r="AF12" s="3">
        <f t="shared" si="12"/>
        <v>36.305993045612603</v>
      </c>
      <c r="AG12" s="3">
        <f t="shared" si="13"/>
        <v>-6.2794027408467992</v>
      </c>
      <c r="AH12" s="3">
        <f t="shared" si="14"/>
        <v>0.23522192677439149</v>
      </c>
      <c r="AI12" s="3">
        <f t="shared" si="15"/>
        <v>9.5316015545101251</v>
      </c>
      <c r="AJ12" s="3">
        <f t="shared" si="16"/>
        <v>-12.824708529351605</v>
      </c>
    </row>
    <row r="13" spans="1:36" x14ac:dyDescent="0.25">
      <c r="A13" s="4">
        <f t="shared" si="1"/>
        <v>2016</v>
      </c>
      <c r="B13" s="4">
        <v>42370</v>
      </c>
      <c r="C13" s="2">
        <v>9821</v>
      </c>
      <c r="D13" s="2">
        <v>9792</v>
      </c>
      <c r="E13" s="8">
        <v>0.120171</v>
      </c>
      <c r="F13" s="2">
        <v>5739</v>
      </c>
      <c r="G13" s="2">
        <v>1360</v>
      </c>
      <c r="H13" s="2">
        <v>4379</v>
      </c>
      <c r="I13" s="2">
        <v>124</v>
      </c>
      <c r="J13" s="2">
        <v>42</v>
      </c>
      <c r="K13" s="2">
        <v>3607</v>
      </c>
      <c r="L13" s="2">
        <v>6189</v>
      </c>
      <c r="M13" s="2">
        <v>1361</v>
      </c>
      <c r="N13" s="2">
        <v>724</v>
      </c>
      <c r="O13" s="2">
        <v>663</v>
      </c>
      <c r="P13" s="2">
        <v>3441</v>
      </c>
      <c r="Q13" s="2">
        <v>-450</v>
      </c>
      <c r="R13" s="2">
        <v>25</v>
      </c>
      <c r="S13" s="2">
        <v>986</v>
      </c>
      <c r="T13" s="2">
        <v>-1280</v>
      </c>
      <c r="U13" s="6">
        <f t="shared" si="17"/>
        <v>2.6824034334763946</v>
      </c>
      <c r="V13" s="3">
        <f t="shared" si="2"/>
        <v>58.4360044801955</v>
      </c>
      <c r="W13" s="3">
        <f t="shared" si="3"/>
        <v>13.847876998269015</v>
      </c>
      <c r="X13" s="3">
        <f t="shared" si="4"/>
        <v>44.588127481926485</v>
      </c>
      <c r="Y13" s="3">
        <f t="shared" si="5"/>
        <v>1.2626005498421748</v>
      </c>
      <c r="Z13" s="3">
        <f t="shared" si="6"/>
        <v>0.42765502494654312</v>
      </c>
      <c r="AA13" s="3">
        <f t="shared" si="7"/>
        <v>36.727420832909075</v>
      </c>
      <c r="AB13" s="3">
        <f t="shared" si="8"/>
        <v>63.01802260462275</v>
      </c>
      <c r="AC13" s="3">
        <f t="shared" si="9"/>
        <v>13.858059260767742</v>
      </c>
      <c r="AD13" s="3">
        <f t="shared" si="10"/>
        <v>7.371958049078505</v>
      </c>
      <c r="AE13" s="3">
        <f t="shared" si="11"/>
        <v>6.750840036656145</v>
      </c>
      <c r="AF13" s="3">
        <f t="shared" si="12"/>
        <v>35.037165258120353</v>
      </c>
      <c r="AG13" s="3">
        <f t="shared" si="13"/>
        <v>-4.5820181244272478</v>
      </c>
      <c r="AH13" s="3">
        <f t="shared" si="14"/>
        <v>0.25455656246818043</v>
      </c>
      <c r="AI13" s="3">
        <f t="shared" si="15"/>
        <v>10.039710823745036</v>
      </c>
      <c r="AJ13" s="3">
        <f t="shared" si="16"/>
        <v>-13.033295998370837</v>
      </c>
    </row>
    <row r="14" spans="1:36" x14ac:dyDescent="0.25">
      <c r="A14" s="4">
        <f t="shared" si="1"/>
        <v>2017</v>
      </c>
      <c r="B14" s="4">
        <v>42736</v>
      </c>
      <c r="C14" s="2">
        <v>10541</v>
      </c>
      <c r="D14" s="2">
        <v>10328</v>
      </c>
      <c r="E14" s="8">
        <v>0.122047</v>
      </c>
      <c r="F14" s="2">
        <v>5937</v>
      </c>
      <c r="G14" s="2">
        <v>1406</v>
      </c>
      <c r="H14" s="2">
        <v>4531</v>
      </c>
      <c r="I14" s="2">
        <v>122</v>
      </c>
      <c r="J14" s="2">
        <v>43</v>
      </c>
      <c r="K14" s="2">
        <v>3652</v>
      </c>
      <c r="L14" s="2">
        <v>6423</v>
      </c>
      <c r="M14" s="2">
        <v>1440</v>
      </c>
      <c r="N14" s="2">
        <v>793</v>
      </c>
      <c r="O14" s="2">
        <v>677</v>
      </c>
      <c r="P14" s="2">
        <v>3513</v>
      </c>
      <c r="Q14" s="2">
        <v>-486</v>
      </c>
      <c r="R14" s="2">
        <v>35</v>
      </c>
      <c r="S14" s="2">
        <v>1122</v>
      </c>
      <c r="T14" s="2">
        <v>-1330</v>
      </c>
      <c r="U14" s="6">
        <f t="shared" si="17"/>
        <v>3.5496957403651117</v>
      </c>
      <c r="V14" s="3">
        <f t="shared" si="2"/>
        <v>56.322929513328909</v>
      </c>
      <c r="W14" s="3">
        <f t="shared" si="3"/>
        <v>13.338392941846125</v>
      </c>
      <c r="X14" s="3">
        <f t="shared" si="4"/>
        <v>42.984536571482785</v>
      </c>
      <c r="Y14" s="3">
        <f t="shared" si="5"/>
        <v>1.157385447301015</v>
      </c>
      <c r="Z14" s="3">
        <f t="shared" si="6"/>
        <v>0.4079309363438004</v>
      </c>
      <c r="AA14" s="3">
        <f t="shared" si="7"/>
        <v>34.645669291338585</v>
      </c>
      <c r="AB14" s="3">
        <f t="shared" si="8"/>
        <v>60.933497770609996</v>
      </c>
      <c r="AC14" s="3">
        <f t="shared" si="9"/>
        <v>13.660942984536572</v>
      </c>
      <c r="AD14" s="3">
        <f t="shared" si="10"/>
        <v>7.5230054074565977</v>
      </c>
      <c r="AE14" s="3">
        <f t="shared" si="11"/>
        <v>6.4225405559244857</v>
      </c>
      <c r="AF14" s="3">
        <f t="shared" si="12"/>
        <v>33.327008822692342</v>
      </c>
      <c r="AG14" s="3">
        <f t="shared" si="13"/>
        <v>-4.6105682572810931</v>
      </c>
      <c r="AH14" s="3">
        <f t="shared" si="14"/>
        <v>0.33203680865193058</v>
      </c>
      <c r="AI14" s="3">
        <f t="shared" si="15"/>
        <v>10.644151408784746</v>
      </c>
      <c r="AJ14" s="3">
        <f t="shared" si="16"/>
        <v>-12.617398728773361</v>
      </c>
    </row>
    <row r="15" spans="1:36" x14ac:dyDescent="0.25">
      <c r="A15" s="4">
        <f t="shared" si="1"/>
        <v>2018</v>
      </c>
      <c r="B15" s="4">
        <v>43101</v>
      </c>
      <c r="C15" s="2">
        <v>10869</v>
      </c>
      <c r="D15" s="2">
        <v>10596</v>
      </c>
      <c r="E15" s="8">
        <v>0.123643</v>
      </c>
      <c r="F15" s="2">
        <v>6460</v>
      </c>
      <c r="G15" s="2">
        <v>1455</v>
      </c>
      <c r="H15" s="2">
        <v>5005</v>
      </c>
      <c r="I15" s="2">
        <v>128</v>
      </c>
      <c r="J15" s="2">
        <v>44</v>
      </c>
      <c r="K15" s="2">
        <v>3764</v>
      </c>
      <c r="L15" s="2">
        <v>6878</v>
      </c>
      <c r="M15" s="2">
        <v>1482</v>
      </c>
      <c r="N15" s="2">
        <v>808</v>
      </c>
      <c r="O15" s="2">
        <v>728</v>
      </c>
      <c r="P15" s="2">
        <v>3860</v>
      </c>
      <c r="Q15" s="2">
        <v>-418</v>
      </c>
      <c r="R15" s="2">
        <v>47</v>
      </c>
      <c r="S15" s="2">
        <v>1283</v>
      </c>
      <c r="T15" s="2">
        <v>-1113</v>
      </c>
      <c r="U15" s="6">
        <f t="shared" si="17"/>
        <v>4.188948306595365</v>
      </c>
      <c r="V15" s="3">
        <f t="shared" si="2"/>
        <v>59.435090624712487</v>
      </c>
      <c r="W15" s="3">
        <f t="shared" si="3"/>
        <v>13.386696108197626</v>
      </c>
      <c r="X15" s="3">
        <f t="shared" si="4"/>
        <v>46.048394516514861</v>
      </c>
      <c r="Y15" s="3">
        <f t="shared" si="5"/>
        <v>1.1776612383843961</v>
      </c>
      <c r="Z15" s="3">
        <f t="shared" si="6"/>
        <v>0.40482105069463614</v>
      </c>
      <c r="AA15" s="3">
        <f t="shared" si="7"/>
        <v>34.630600791241143</v>
      </c>
      <c r="AB15" s="3">
        <f t="shared" si="8"/>
        <v>63.28089060631153</v>
      </c>
      <c r="AC15" s="3">
        <f t="shared" si="9"/>
        <v>13.635109025669335</v>
      </c>
      <c r="AD15" s="3">
        <f t="shared" si="10"/>
        <v>7.4339865673015</v>
      </c>
      <c r="AE15" s="3">
        <f t="shared" si="11"/>
        <v>6.697948293311252</v>
      </c>
      <c r="AF15" s="3">
        <f t="shared" si="12"/>
        <v>35.513846720029441</v>
      </c>
      <c r="AG15" s="3">
        <f t="shared" si="13"/>
        <v>-3.8457999815990433</v>
      </c>
      <c r="AH15" s="3">
        <f t="shared" si="14"/>
        <v>0.43242248596927041</v>
      </c>
      <c r="AI15" s="3">
        <f t="shared" si="15"/>
        <v>11.804213819118594</v>
      </c>
      <c r="AJ15" s="3">
        <f t="shared" si="16"/>
        <v>-10.240132486889319</v>
      </c>
    </row>
    <row r="16" spans="1:36" x14ac:dyDescent="0.25">
      <c r="A16" s="4">
        <f t="shared" si="1"/>
        <v>2019</v>
      </c>
      <c r="B16" s="4">
        <v>43466</v>
      </c>
      <c r="C16" s="2">
        <v>11330</v>
      </c>
      <c r="D16" s="2">
        <v>10592</v>
      </c>
      <c r="E16" s="8">
        <v>0.125024</v>
      </c>
      <c r="F16" s="2">
        <v>6740</v>
      </c>
      <c r="G16" s="2">
        <v>1493</v>
      </c>
      <c r="H16" s="2">
        <v>5247</v>
      </c>
      <c r="I16" s="2">
        <v>135</v>
      </c>
      <c r="J16" s="2">
        <v>46</v>
      </c>
      <c r="K16" s="2">
        <v>3914</v>
      </c>
      <c r="L16" s="2">
        <v>7309</v>
      </c>
      <c r="M16" s="2">
        <v>1626</v>
      </c>
      <c r="N16" s="2">
        <v>769</v>
      </c>
      <c r="O16" s="2">
        <v>763</v>
      </c>
      <c r="P16" s="2">
        <v>4151</v>
      </c>
      <c r="Q16" s="2">
        <v>-569</v>
      </c>
      <c r="R16" s="2">
        <v>59</v>
      </c>
      <c r="S16" s="2">
        <v>1380</v>
      </c>
      <c r="T16" s="2">
        <v>-918</v>
      </c>
      <c r="U16" s="6">
        <f t="shared" si="17"/>
        <v>4.5985970381917385</v>
      </c>
      <c r="V16" s="3">
        <f t="shared" si="2"/>
        <v>59.48808473080318</v>
      </c>
      <c r="W16" s="3">
        <f t="shared" si="3"/>
        <v>13.177405119152692</v>
      </c>
      <c r="X16" s="3">
        <f t="shared" si="4"/>
        <v>46.310679611650485</v>
      </c>
      <c r="Y16" s="3">
        <f t="shared" si="5"/>
        <v>1.1915269196822595</v>
      </c>
      <c r="Z16" s="3">
        <f t="shared" si="6"/>
        <v>0.4060017652250662</v>
      </c>
      <c r="AA16" s="3">
        <f t="shared" si="7"/>
        <v>34.545454545454547</v>
      </c>
      <c r="AB16" s="3">
        <f t="shared" si="8"/>
        <v>64.510150044130626</v>
      </c>
      <c r="AC16" s="3">
        <f t="shared" si="9"/>
        <v>14.351279788172992</v>
      </c>
      <c r="AD16" s="3">
        <f t="shared" si="10"/>
        <v>6.7872903795233892</v>
      </c>
      <c r="AE16" s="3">
        <f t="shared" si="11"/>
        <v>6.7343336275375112</v>
      </c>
      <c r="AF16" s="3">
        <f t="shared" si="12"/>
        <v>36.637246248896737</v>
      </c>
      <c r="AG16" s="3">
        <f t="shared" si="13"/>
        <v>-5.0220653133274489</v>
      </c>
      <c r="AH16" s="3">
        <f t="shared" si="14"/>
        <v>0.52074139452780233</v>
      </c>
      <c r="AI16" s="3">
        <f t="shared" si="15"/>
        <v>12.180052956751986</v>
      </c>
      <c r="AJ16" s="3">
        <f t="shared" si="16"/>
        <v>-8.1023830538393646</v>
      </c>
    </row>
    <row r="17" spans="1:36" x14ac:dyDescent="0.25">
      <c r="A17" s="4">
        <f t="shared" si="1"/>
        <v>2020</v>
      </c>
      <c r="B17" s="4">
        <v>43831</v>
      </c>
      <c r="C17" s="2">
        <v>11605</v>
      </c>
      <c r="D17" s="2">
        <v>10245</v>
      </c>
      <c r="E17" s="8">
        <v>0.126666</v>
      </c>
      <c r="F17" s="2">
        <v>7282</v>
      </c>
      <c r="G17" s="2">
        <v>1514</v>
      </c>
      <c r="H17" s="2">
        <v>5768</v>
      </c>
      <c r="I17" s="2">
        <v>142</v>
      </c>
      <c r="J17" s="2">
        <v>49</v>
      </c>
      <c r="K17" s="2">
        <v>4133</v>
      </c>
      <c r="L17" s="2">
        <v>7283</v>
      </c>
      <c r="M17" s="2">
        <v>1773</v>
      </c>
      <c r="N17" s="2">
        <v>784</v>
      </c>
      <c r="O17" s="2">
        <v>747</v>
      </c>
      <c r="P17" s="2">
        <v>3979</v>
      </c>
      <c r="Q17" s="2">
        <v>-1</v>
      </c>
      <c r="R17" s="2">
        <v>53</v>
      </c>
      <c r="S17" s="2">
        <v>1515</v>
      </c>
      <c r="T17" s="2">
        <v>-1462</v>
      </c>
      <c r="U17" s="6">
        <f t="shared" si="17"/>
        <v>3.8405797101449277</v>
      </c>
      <c r="V17" s="3">
        <f t="shared" si="2"/>
        <v>62.748815165876778</v>
      </c>
      <c r="W17" s="3">
        <f t="shared" si="3"/>
        <v>13.046100818612667</v>
      </c>
      <c r="X17" s="3">
        <f t="shared" si="4"/>
        <v>49.702714347264113</v>
      </c>
      <c r="Y17" s="3">
        <f t="shared" si="5"/>
        <v>1.2236105127100387</v>
      </c>
      <c r="Z17" s="3">
        <f t="shared" si="6"/>
        <v>0.4222317966393796</v>
      </c>
      <c r="AA17" s="3">
        <f t="shared" si="7"/>
        <v>35.613959500215422</v>
      </c>
      <c r="AB17" s="3">
        <f t="shared" si="8"/>
        <v>62.757432141318397</v>
      </c>
      <c r="AC17" s="3">
        <f t="shared" si="9"/>
        <v>15.277897457992244</v>
      </c>
      <c r="AD17" s="3">
        <f t="shared" si="10"/>
        <v>6.7557087462300736</v>
      </c>
      <c r="AE17" s="3">
        <f t="shared" si="11"/>
        <v>6.4368806548901336</v>
      </c>
      <c r="AF17" s="3">
        <f t="shared" si="12"/>
        <v>34.286945282205949</v>
      </c>
      <c r="AG17" s="3">
        <f t="shared" si="13"/>
        <v>-8.6169754416199913E-3</v>
      </c>
      <c r="AH17" s="3">
        <f t="shared" si="14"/>
        <v>0.45669969840585956</v>
      </c>
      <c r="AI17" s="3">
        <f t="shared" si="15"/>
        <v>13.054717794054287</v>
      </c>
      <c r="AJ17" s="3">
        <f t="shared" si="16"/>
        <v>-12.598018095648428</v>
      </c>
    </row>
    <row r="18" spans="1:36" x14ac:dyDescent="0.25">
      <c r="A18" s="4">
        <f t="shared" si="1"/>
        <v>2021</v>
      </c>
      <c r="B18" s="4">
        <v>44197</v>
      </c>
      <c r="C18" s="2">
        <v>13356</v>
      </c>
      <c r="D18" s="2">
        <v>10987</v>
      </c>
      <c r="E18" s="8">
        <v>0.12855800000000001</v>
      </c>
      <c r="F18" s="2">
        <v>7482</v>
      </c>
      <c r="G18" s="2">
        <v>1573</v>
      </c>
      <c r="H18" s="2">
        <v>5909</v>
      </c>
      <c r="I18" s="2">
        <v>161</v>
      </c>
      <c r="J18" s="2">
        <v>50</v>
      </c>
      <c r="K18" s="2">
        <v>4338</v>
      </c>
      <c r="L18" s="2">
        <v>7760</v>
      </c>
      <c r="M18" s="2">
        <v>1804</v>
      </c>
      <c r="N18" s="2">
        <v>821</v>
      </c>
      <c r="O18" s="2">
        <v>760</v>
      </c>
      <c r="P18" s="2">
        <v>4375</v>
      </c>
      <c r="Q18" s="2">
        <v>-278</v>
      </c>
      <c r="R18" s="2">
        <v>55</v>
      </c>
      <c r="S18" s="2">
        <v>1627</v>
      </c>
      <c r="T18" s="2">
        <v>-1998</v>
      </c>
      <c r="U18" s="6">
        <f t="shared" si="17"/>
        <v>3.6303630363036303</v>
      </c>
      <c r="V18" s="3">
        <f t="shared" si="2"/>
        <v>56.01976639712489</v>
      </c>
      <c r="W18" s="3">
        <f t="shared" si="3"/>
        <v>11.777478286912249</v>
      </c>
      <c r="X18" s="3">
        <f t="shared" si="4"/>
        <v>44.242288110212641</v>
      </c>
      <c r="Y18" s="3">
        <f t="shared" si="5"/>
        <v>1.2054507337526206</v>
      </c>
      <c r="Z18" s="3">
        <f t="shared" si="6"/>
        <v>0.3743635819107517</v>
      </c>
      <c r="AA18" s="3">
        <f t="shared" si="7"/>
        <v>32.479784366576823</v>
      </c>
      <c r="AB18" s="3">
        <f t="shared" si="8"/>
        <v>58.101227912548666</v>
      </c>
      <c r="AC18" s="3">
        <f t="shared" si="9"/>
        <v>13.507038035339923</v>
      </c>
      <c r="AD18" s="3">
        <f t="shared" si="10"/>
        <v>6.1470500149745435</v>
      </c>
      <c r="AE18" s="3">
        <f t="shared" si="11"/>
        <v>5.6903264450434259</v>
      </c>
      <c r="AF18" s="3">
        <f t="shared" si="12"/>
        <v>32.756813417190777</v>
      </c>
      <c r="AG18" s="3">
        <f t="shared" si="13"/>
        <v>-2.0814615154237797</v>
      </c>
      <c r="AH18" s="3">
        <f t="shared" si="14"/>
        <v>0.41179994010182691</v>
      </c>
      <c r="AI18" s="3">
        <f t="shared" si="15"/>
        <v>12.181790955375861</v>
      </c>
      <c r="AJ18" s="3">
        <f t="shared" si="16"/>
        <v>-14.959568733153638</v>
      </c>
    </row>
    <row r="19" spans="1:36" x14ac:dyDescent="0.25">
      <c r="A19" s="4">
        <f t="shared" si="1"/>
        <v>2022</v>
      </c>
      <c r="B19" s="4">
        <v>44562</v>
      </c>
      <c r="C19" s="2">
        <v>14926</v>
      </c>
      <c r="D19" s="2">
        <v>11440</v>
      </c>
      <c r="E19" s="8">
        <v>0.12992000000000001</v>
      </c>
      <c r="F19" s="2">
        <v>7805.4440000000004</v>
      </c>
      <c r="G19" s="2">
        <v>1768.4549999999999</v>
      </c>
      <c r="H19" s="2">
        <v>6036.9889999999996</v>
      </c>
      <c r="I19" s="2">
        <v>154.72389999999999</v>
      </c>
      <c r="J19" s="2">
        <v>51.860489999999999</v>
      </c>
      <c r="K19" s="2">
        <v>4517</v>
      </c>
      <c r="L19" s="2">
        <v>8531.2209999999995</v>
      </c>
      <c r="M19" s="2">
        <v>1853.9780000000001</v>
      </c>
      <c r="N19" s="2">
        <v>898.03660000000002</v>
      </c>
      <c r="O19" s="2">
        <v>890.29499999999996</v>
      </c>
      <c r="P19" s="2">
        <v>4888.9110000000001</v>
      </c>
      <c r="Q19" s="2">
        <v>-725.77689999999996</v>
      </c>
      <c r="R19" s="2">
        <v>59.266840000000002</v>
      </c>
      <c r="S19" s="2">
        <v>2412.0439999999999</v>
      </c>
      <c r="T19" s="2">
        <v>-1212.9559999999999</v>
      </c>
      <c r="U19" s="6">
        <f t="shared" si="17"/>
        <v>3.6427068223724648</v>
      </c>
      <c r="V19" s="3">
        <f t="shared" si="2"/>
        <v>52.294278440305511</v>
      </c>
      <c r="W19" s="3">
        <f t="shared" si="3"/>
        <v>11.848150877663139</v>
      </c>
      <c r="X19" s="3">
        <f t="shared" si="4"/>
        <v>40.44612756264236</v>
      </c>
      <c r="Y19" s="3">
        <f t="shared" si="5"/>
        <v>1.036606592523114</v>
      </c>
      <c r="Z19" s="3">
        <f t="shared" si="6"/>
        <v>0.34745069007101703</v>
      </c>
      <c r="AA19" s="3">
        <f t="shared" si="7"/>
        <v>30.262628969583279</v>
      </c>
      <c r="AB19" s="3">
        <f t="shared" si="8"/>
        <v>57.156780115235158</v>
      </c>
      <c r="AC19" s="3">
        <f t="shared" si="9"/>
        <v>12.421130912501676</v>
      </c>
      <c r="AD19" s="3">
        <f t="shared" si="10"/>
        <v>6.0165925231140296</v>
      </c>
      <c r="AE19" s="3">
        <f t="shared" si="11"/>
        <v>5.964725981508777</v>
      </c>
      <c r="AF19" s="3">
        <f t="shared" si="12"/>
        <v>32.754328018223234</v>
      </c>
      <c r="AG19" s="3">
        <f t="shared" si="13"/>
        <v>-4.8625010049577924</v>
      </c>
      <c r="AH19" s="3">
        <f t="shared" si="14"/>
        <v>0.39707115101165752</v>
      </c>
      <c r="AI19" s="3">
        <f t="shared" si="15"/>
        <v>16.160016079324667</v>
      </c>
      <c r="AJ19" s="3">
        <f t="shared" si="16"/>
        <v>-8.1264638885166818</v>
      </c>
    </row>
    <row r="20" spans="1:36" x14ac:dyDescent="0.25">
      <c r="A20" s="4">
        <f t="shared" si="1"/>
        <v>2023</v>
      </c>
      <c r="B20" s="4">
        <v>44927</v>
      </c>
      <c r="C20" s="2">
        <v>15275</v>
      </c>
      <c r="D20" s="2">
        <v>11567</v>
      </c>
      <c r="E20" s="8">
        <v>0.13163248278146852</v>
      </c>
      <c r="F20" s="2">
        <v>8158.7690000000002</v>
      </c>
      <c r="G20" s="2">
        <v>1903.64</v>
      </c>
      <c r="H20" s="2">
        <v>6255.1289999999999</v>
      </c>
      <c r="I20" s="2">
        <v>167.8323</v>
      </c>
      <c r="J20" s="2">
        <v>53.396479999999997</v>
      </c>
      <c r="K20" s="2">
        <v>4824.0379999999996</v>
      </c>
      <c r="L20" s="2">
        <v>8966.6149999999998</v>
      </c>
      <c r="M20" s="2">
        <v>1870.085</v>
      </c>
      <c r="N20" s="2">
        <v>956.07539999999995</v>
      </c>
      <c r="O20" s="2">
        <v>901.74120000000005</v>
      </c>
      <c r="P20" s="2">
        <v>5238.7129999999997</v>
      </c>
      <c r="Q20" s="2">
        <v>-807.84580000000005</v>
      </c>
      <c r="R20" s="2">
        <v>92.225620000000006</v>
      </c>
      <c r="S20" s="2">
        <v>3312.1149999999998</v>
      </c>
      <c r="T20" s="2">
        <v>-312.88479999999998</v>
      </c>
      <c r="U20" s="6">
        <f t="shared" si="17"/>
        <v>3.8235463366339921</v>
      </c>
      <c r="V20" s="3">
        <f t="shared" si="2"/>
        <v>53.412563011456633</v>
      </c>
      <c r="W20" s="3">
        <f t="shared" si="3"/>
        <v>12.462454991816694</v>
      </c>
      <c r="X20" s="3">
        <f t="shared" si="4"/>
        <v>40.950108019639934</v>
      </c>
      <c r="Y20" s="3">
        <f t="shared" si="5"/>
        <v>1.0987384615384614</v>
      </c>
      <c r="Z20" s="3">
        <f t="shared" si="6"/>
        <v>0.34956779050736492</v>
      </c>
      <c r="AA20" s="3">
        <f t="shared" si="7"/>
        <v>31.581263502454988</v>
      </c>
      <c r="AB20" s="3">
        <f t="shared" si="8"/>
        <v>58.701243862520457</v>
      </c>
      <c r="AC20" s="3">
        <f t="shared" si="9"/>
        <v>12.24278232405892</v>
      </c>
      <c r="AD20" s="3">
        <f t="shared" si="10"/>
        <v>6.2590860883797053</v>
      </c>
      <c r="AE20" s="3">
        <f t="shared" si="11"/>
        <v>5.90337937806874</v>
      </c>
      <c r="AF20" s="3">
        <f t="shared" si="12"/>
        <v>34.295993453355152</v>
      </c>
      <c r="AG20" s="3">
        <f t="shared" si="13"/>
        <v>-5.2886795417348607</v>
      </c>
      <c r="AH20" s="3">
        <f t="shared" si="14"/>
        <v>0.60376837970540098</v>
      </c>
      <c r="AI20" s="3">
        <f t="shared" si="15"/>
        <v>21.683240589198036</v>
      </c>
      <c r="AJ20" s="3">
        <f t="shared" si="16"/>
        <v>-2.0483456628477903</v>
      </c>
    </row>
    <row r="21" spans="1:36" x14ac:dyDescent="0.25">
      <c r="A21" s="4">
        <f t="shared" si="1"/>
        <v>2024</v>
      </c>
      <c r="B21" s="4">
        <v>45292</v>
      </c>
      <c r="C21" s="2">
        <v>15928</v>
      </c>
      <c r="D21" s="2">
        <v>11796</v>
      </c>
      <c r="E21" s="8">
        <v>0.13321186679121572</v>
      </c>
      <c r="F21" s="2">
        <v>8690.5589999999993</v>
      </c>
      <c r="G21" s="2">
        <v>1998.1120000000001</v>
      </c>
      <c r="H21" s="2">
        <v>6692.4470000000001</v>
      </c>
      <c r="I21" s="2">
        <v>170.12620000000001</v>
      </c>
      <c r="J21" s="2">
        <v>54.938760000000002</v>
      </c>
      <c r="K21" s="2">
        <v>5218.6109999999999</v>
      </c>
      <c r="L21" s="2">
        <v>9162.8109999999997</v>
      </c>
      <c r="M21" s="2">
        <v>1923.962</v>
      </c>
      <c r="N21" s="2">
        <v>986.9271</v>
      </c>
      <c r="O21" s="2">
        <v>933.97069999999997</v>
      </c>
      <c r="P21" s="2">
        <v>5317.951</v>
      </c>
      <c r="Q21" s="2">
        <v>-472.25229999999999</v>
      </c>
      <c r="R21" s="2">
        <v>129.34909999999999</v>
      </c>
      <c r="S21" s="2">
        <v>3913.7170000000001</v>
      </c>
      <c r="T21" s="2">
        <v>288.7165</v>
      </c>
      <c r="U21" s="6">
        <f t="shared" si="17"/>
        <v>3.9053323933498687</v>
      </c>
      <c r="V21" s="3">
        <f t="shared" si="2"/>
        <v>54.561520592666994</v>
      </c>
      <c r="W21" s="3">
        <f t="shared" si="3"/>
        <v>12.544650929181318</v>
      </c>
      <c r="X21" s="3">
        <f t="shared" si="4"/>
        <v>42.016869663485686</v>
      </c>
      <c r="Y21" s="3">
        <f t="shared" si="5"/>
        <v>1.0680951783023609</v>
      </c>
      <c r="Z21" s="3">
        <f t="shared" si="6"/>
        <v>0.34491938724259169</v>
      </c>
      <c r="AA21" s="3">
        <f t="shared" si="7"/>
        <v>32.763755650426923</v>
      </c>
      <c r="AB21" s="3">
        <f t="shared" si="8"/>
        <v>57.526437719738823</v>
      </c>
      <c r="AC21" s="3">
        <f t="shared" si="9"/>
        <v>12.079118533400303</v>
      </c>
      <c r="AD21" s="3">
        <f t="shared" si="10"/>
        <v>6.196177172275239</v>
      </c>
      <c r="AE21" s="3">
        <f t="shared" si="11"/>
        <v>5.8637035409342033</v>
      </c>
      <c r="AF21" s="3">
        <f t="shared" si="12"/>
        <v>33.387437217478656</v>
      </c>
      <c r="AG21" s="3">
        <f t="shared" si="13"/>
        <v>-2.9649190105474634</v>
      </c>
      <c r="AH21" s="3">
        <f t="shared" si="14"/>
        <v>0.81208626318432953</v>
      </c>
      <c r="AI21" s="3">
        <f t="shared" si="15"/>
        <v>24.571302109492716</v>
      </c>
      <c r="AJ21" s="3">
        <f t="shared" si="16"/>
        <v>1.812634982420894</v>
      </c>
    </row>
    <row r="22" spans="1:36" x14ac:dyDescent="0.25">
      <c r="A22" s="4">
        <f t="shared" si="1"/>
        <v>2025</v>
      </c>
      <c r="B22" s="4">
        <v>45658</v>
      </c>
      <c r="C22" s="2">
        <v>16598.738116238033</v>
      </c>
      <c r="D22" s="2">
        <v>12067.190243518</v>
      </c>
      <c r="E22" s="8">
        <v>0.13465312163460919</v>
      </c>
      <c r="F22" s="2">
        <v>9119.7849999999999</v>
      </c>
      <c r="G22" s="2">
        <v>2082.2539999999999</v>
      </c>
      <c r="H22" s="2">
        <v>7037.5309999999999</v>
      </c>
      <c r="I22" s="2">
        <v>178.33090000000001</v>
      </c>
      <c r="J22" s="2">
        <v>56.491379999999999</v>
      </c>
      <c r="K22" s="2">
        <v>5569.4589999999998</v>
      </c>
      <c r="L22" s="2">
        <v>9562.2549999999992</v>
      </c>
      <c r="M22" s="2">
        <v>2025.144</v>
      </c>
      <c r="N22" s="2">
        <v>1023.529</v>
      </c>
      <c r="O22" s="2">
        <v>971.68849999999998</v>
      </c>
      <c r="P22" s="2">
        <v>5541.8940000000002</v>
      </c>
      <c r="Q22" s="2">
        <v>-442.47030000000001</v>
      </c>
      <c r="R22" s="2">
        <v>154.03530000000001</v>
      </c>
      <c r="S22" s="2">
        <v>4510.2219999999998</v>
      </c>
      <c r="T22" s="2">
        <v>885.22209999999995</v>
      </c>
      <c r="U22" s="6">
        <f t="shared" si="17"/>
        <v>3.9357802314270551</v>
      </c>
      <c r="V22" s="3">
        <f t="shared" si="2"/>
        <v>54.942640435289448</v>
      </c>
      <c r="W22" s="3">
        <f t="shared" si="3"/>
        <v>12.544652403202837</v>
      </c>
      <c r="X22" s="3">
        <f t="shared" si="4"/>
        <v>42.397988032086609</v>
      </c>
      <c r="Y22" s="3">
        <f t="shared" si="5"/>
        <v>1.0743642001649776</v>
      </c>
      <c r="Z22" s="3">
        <f t="shared" si="6"/>
        <v>0.34033538937960728</v>
      </c>
      <c r="AA22" s="3">
        <f t="shared" si="7"/>
        <v>33.553508471535977</v>
      </c>
      <c r="AB22" s="3">
        <f t="shared" si="8"/>
        <v>57.608325000594711</v>
      </c>
      <c r="AC22" s="3">
        <f t="shared" si="9"/>
        <v>12.200590104008352</v>
      </c>
      <c r="AD22" s="3">
        <f t="shared" si="10"/>
        <v>6.1663060940681573</v>
      </c>
      <c r="AE22" s="3">
        <f t="shared" si="11"/>
        <v>5.8539901840455393</v>
      </c>
      <c r="AF22" s="3">
        <f t="shared" si="12"/>
        <v>33.387441630749848</v>
      </c>
      <c r="AG22" s="3">
        <f t="shared" si="13"/>
        <v>-2.6656863726715763</v>
      </c>
      <c r="AH22" s="3">
        <f t="shared" si="14"/>
        <v>0.92799403738596264</v>
      </c>
      <c r="AI22" s="3">
        <f t="shared" si="15"/>
        <v>27.17207759057171</v>
      </c>
      <c r="AJ22" s="3">
        <f t="shared" si="16"/>
        <v>5.3330686573939889</v>
      </c>
    </row>
    <row r="23" spans="1:36" x14ac:dyDescent="0.25">
      <c r="A23" s="4">
        <f t="shared" si="1"/>
        <v>2026</v>
      </c>
      <c r="B23" s="4">
        <v>46023</v>
      </c>
      <c r="C23" s="2">
        <v>17297.29260113859</v>
      </c>
      <c r="D23" s="2">
        <v>12323.399296293581</v>
      </c>
      <c r="E23" s="8">
        <v>0.13597735764688751</v>
      </c>
      <c r="F23" s="2">
        <v>9375.1890000000003</v>
      </c>
      <c r="G23" s="2">
        <v>2169.8850000000002</v>
      </c>
      <c r="H23" s="2">
        <v>7205.3040000000001</v>
      </c>
      <c r="I23" s="2">
        <v>186.84200000000001</v>
      </c>
      <c r="J23" s="2">
        <v>58.060119999999998</v>
      </c>
      <c r="K23" s="2">
        <v>5768.7460000000001</v>
      </c>
      <c r="L23" s="2">
        <v>9984.2309999999998</v>
      </c>
      <c r="M23" s="2">
        <v>2135.002</v>
      </c>
      <c r="N23" s="2">
        <v>1063.4269999999999</v>
      </c>
      <c r="O23" s="2">
        <v>1010.679</v>
      </c>
      <c r="P23" s="2">
        <v>5775.1229999999996</v>
      </c>
      <c r="Q23" s="2">
        <v>-609.04240000000004</v>
      </c>
      <c r="R23" s="2">
        <v>178.6112</v>
      </c>
      <c r="S23" s="2">
        <v>5297.8760000000002</v>
      </c>
      <c r="T23" s="2">
        <v>1672.876</v>
      </c>
      <c r="U23" s="6">
        <f t="shared" si="17"/>
        <v>3.9601420950010886</v>
      </c>
      <c r="V23" s="3">
        <f t="shared" si="2"/>
        <v>54.200326121458339</v>
      </c>
      <c r="W23" s="3">
        <f t="shared" si="3"/>
        <v>12.544651062081057</v>
      </c>
      <c r="X23" s="3">
        <f t="shared" si="4"/>
        <v>41.655675059377288</v>
      </c>
      <c r="Y23" s="3">
        <f t="shared" si="5"/>
        <v>1.0801806057654433</v>
      </c>
      <c r="Z23" s="3">
        <f t="shared" si="6"/>
        <v>0.33566015988061743</v>
      </c>
      <c r="AA23" s="3">
        <f t="shared" si="7"/>
        <v>33.350571867069377</v>
      </c>
      <c r="AB23" s="3">
        <f t="shared" si="8"/>
        <v>57.721351139904925</v>
      </c>
      <c r="AC23" s="3">
        <f t="shared" si="9"/>
        <v>12.342983663579027</v>
      </c>
      <c r="AD23" s="3">
        <f t="shared" si="10"/>
        <v>6.1479390128950016</v>
      </c>
      <c r="AE23" s="3">
        <f t="shared" si="11"/>
        <v>5.8429895551022373</v>
      </c>
      <c r="AF23" s="3">
        <f t="shared" si="12"/>
        <v>33.387438908328654</v>
      </c>
      <c r="AG23" s="3">
        <f t="shared" si="13"/>
        <v>-3.5210273309472142</v>
      </c>
      <c r="AH23" s="3">
        <f t="shared" si="14"/>
        <v>1.032596280346457</v>
      </c>
      <c r="AI23" s="3">
        <f t="shared" si="15"/>
        <v>30.628353940496261</v>
      </c>
      <c r="AJ23" s="3">
        <f t="shared" si="16"/>
        <v>9.6713170007304115</v>
      </c>
    </row>
    <row r="24" spans="1:36" x14ac:dyDescent="0.25">
      <c r="A24" s="4">
        <f t="shared" si="1"/>
        <v>2027</v>
      </c>
      <c r="B24" s="4">
        <v>46388</v>
      </c>
      <c r="C24" s="2">
        <v>18004.036464582023</v>
      </c>
      <c r="D24" s="2">
        <v>12574.619443228137</v>
      </c>
      <c r="E24" s="8">
        <v>0.13723851961364009</v>
      </c>
      <c r="F24" s="2">
        <v>9577.7119999999995</v>
      </c>
      <c r="G24" s="2">
        <v>2258.5439999999999</v>
      </c>
      <c r="H24" s="2">
        <v>7319.1679999999997</v>
      </c>
      <c r="I24" s="2">
        <v>195.7372</v>
      </c>
      <c r="J24" s="2">
        <v>59.66572</v>
      </c>
      <c r="K24" s="2">
        <v>5865.87</v>
      </c>
      <c r="L24" s="2">
        <v>10412.64</v>
      </c>
      <c r="M24" s="2">
        <v>2245.788</v>
      </c>
      <c r="N24" s="2">
        <v>1105.7639999999999</v>
      </c>
      <c r="O24" s="2">
        <v>1049.998</v>
      </c>
      <c r="P24" s="2">
        <v>6011.0870000000004</v>
      </c>
      <c r="Q24" s="2">
        <v>-834.92489999999998</v>
      </c>
      <c r="R24" s="2">
        <v>210.83580000000001</v>
      </c>
      <c r="S24" s="2">
        <v>6343.6360000000004</v>
      </c>
      <c r="T24" s="2">
        <v>2718.636</v>
      </c>
      <c r="U24" s="6">
        <f t="shared" si="17"/>
        <v>3.979628817284512</v>
      </c>
      <c r="V24" s="3">
        <f t="shared" si="2"/>
        <v>53.197581658099324</v>
      </c>
      <c r="W24" s="3">
        <f t="shared" si="3"/>
        <v>12.544653552791134</v>
      </c>
      <c r="X24" s="3">
        <f t="shared" si="4"/>
        <v>40.652928105308185</v>
      </c>
      <c r="Y24" s="3">
        <f t="shared" si="5"/>
        <v>1.0871850897717241</v>
      </c>
      <c r="Z24" s="3">
        <f t="shared" si="6"/>
        <v>0.33140190599689051</v>
      </c>
      <c r="AA24" s="3">
        <f t="shared" si="7"/>
        <v>32.580860472813868</v>
      </c>
      <c r="AB24" s="3">
        <f t="shared" si="8"/>
        <v>57.835030608186102</v>
      </c>
      <c r="AC24" s="3">
        <f t="shared" si="9"/>
        <v>12.473802774272139</v>
      </c>
      <c r="AD24" s="3">
        <f t="shared" si="10"/>
        <v>6.1417560566225564</v>
      </c>
      <c r="AE24" s="3">
        <f t="shared" si="11"/>
        <v>5.8320144044674738</v>
      </c>
      <c r="AF24" s="3">
        <f t="shared" si="12"/>
        <v>33.387440709893902</v>
      </c>
      <c r="AG24" s="3">
        <f t="shared" si="13"/>
        <v>-4.6374317317257407</v>
      </c>
      <c r="AH24" s="3">
        <f t="shared" si="14"/>
        <v>1.1710473949259175</v>
      </c>
      <c r="AI24" s="3">
        <f t="shared" si="15"/>
        <v>35.234520950228884</v>
      </c>
      <c r="AJ24" s="3">
        <f t="shared" si="16"/>
        <v>15.10014715504585</v>
      </c>
    </row>
    <row r="25" spans="1:36" x14ac:dyDescent="0.25">
      <c r="A25" s="4">
        <f t="shared" si="1"/>
        <v>2028</v>
      </c>
      <c r="B25" s="4">
        <v>46753</v>
      </c>
      <c r="C25" s="2">
        <v>18751.900345989856</v>
      </c>
      <c r="D25" s="2">
        <v>12840.151431649216</v>
      </c>
      <c r="E25" s="8">
        <v>0.13841578482859537</v>
      </c>
      <c r="F25" s="2">
        <v>9844.4189999999999</v>
      </c>
      <c r="G25" s="2">
        <v>2352.36</v>
      </c>
      <c r="H25" s="2">
        <v>7492.0590000000002</v>
      </c>
      <c r="I25" s="2">
        <v>203.3837</v>
      </c>
      <c r="J25" s="2">
        <v>61.30068</v>
      </c>
      <c r="K25" s="2">
        <v>5980.125</v>
      </c>
      <c r="L25" s="2">
        <v>10866.27</v>
      </c>
      <c r="M25" s="2">
        <v>2367.5349999999999</v>
      </c>
      <c r="N25" s="2">
        <v>1147.1990000000001</v>
      </c>
      <c r="O25" s="2">
        <v>1090.7550000000001</v>
      </c>
      <c r="P25" s="2">
        <v>6260.78</v>
      </c>
      <c r="Q25" s="2">
        <v>-1021.849</v>
      </c>
      <c r="R25" s="2">
        <v>253.44220000000001</v>
      </c>
      <c r="S25" s="2">
        <v>7618.9279999999999</v>
      </c>
      <c r="T25" s="2">
        <v>3993.9279999999999</v>
      </c>
      <c r="U25" s="6">
        <f t="shared" si="17"/>
        <v>3.9952197761662238</v>
      </c>
      <c r="V25" s="3">
        <f t="shared" si="2"/>
        <v>52.498247208876919</v>
      </c>
      <c r="W25" s="3">
        <f t="shared" si="3"/>
        <v>12.544648577460356</v>
      </c>
      <c r="X25" s="3">
        <f t="shared" si="4"/>
        <v>39.953598631416561</v>
      </c>
      <c r="Y25" s="3">
        <f t="shared" si="5"/>
        <v>1.0846031402011698</v>
      </c>
      <c r="Z25" s="3">
        <f t="shared" si="6"/>
        <v>0.32690382771316995</v>
      </c>
      <c r="AA25" s="3">
        <f t="shared" si="7"/>
        <v>31.890767813721162</v>
      </c>
      <c r="AB25" s="3">
        <f t="shared" si="8"/>
        <v>57.947566910591974</v>
      </c>
      <c r="AC25" s="3">
        <f t="shared" si="9"/>
        <v>12.625573708887076</v>
      </c>
      <c r="AD25" s="3">
        <f t="shared" si="10"/>
        <v>6.1177746192818887</v>
      </c>
      <c r="AE25" s="3">
        <f t="shared" si="11"/>
        <v>5.8167704599244043</v>
      </c>
      <c r="AF25" s="3">
        <f t="shared" si="12"/>
        <v>33.387442789705766</v>
      </c>
      <c r="AG25" s="3">
        <f t="shared" si="13"/>
        <v>-5.4493090361293719</v>
      </c>
      <c r="AH25" s="3">
        <f t="shared" si="14"/>
        <v>1.3515547508452885</v>
      </c>
      <c r="AI25" s="3">
        <f t="shared" si="15"/>
        <v>40.630164726901022</v>
      </c>
      <c r="AJ25" s="3">
        <f t="shared" si="16"/>
        <v>21.298790662857336</v>
      </c>
    </row>
    <row r="26" spans="1:36" x14ac:dyDescent="0.25">
      <c r="A26" s="4">
        <f t="shared" si="1"/>
        <v>2029</v>
      </c>
      <c r="B26" s="4">
        <v>47119</v>
      </c>
      <c r="C26" s="2">
        <v>19460.67785891271</v>
      </c>
      <c r="D26" s="2">
        <v>13064.195520186424</v>
      </c>
      <c r="E26" s="8">
        <v>0.13947545060753203</v>
      </c>
      <c r="F26" s="2">
        <v>10155.06</v>
      </c>
      <c r="G26" s="2">
        <v>2441.2739999999999</v>
      </c>
      <c r="H26" s="2">
        <v>7713.79</v>
      </c>
      <c r="I26" s="2">
        <v>211.018</v>
      </c>
      <c r="J26" s="2">
        <v>62.947670000000002</v>
      </c>
      <c r="K26" s="2">
        <v>6145.6850000000004</v>
      </c>
      <c r="L26" s="2">
        <v>11296.9</v>
      </c>
      <c r="M26" s="2">
        <v>2481.404</v>
      </c>
      <c r="N26" s="2">
        <v>1188.1980000000001</v>
      </c>
      <c r="O26" s="2">
        <v>1129.877</v>
      </c>
      <c r="P26" s="2">
        <v>6497.4219999999996</v>
      </c>
      <c r="Q26" s="2">
        <v>-1141.837</v>
      </c>
      <c r="R26" s="2">
        <v>305.34320000000002</v>
      </c>
      <c r="S26" s="2">
        <v>9066.1080000000002</v>
      </c>
      <c r="T26" s="2">
        <v>5441.1080000000002</v>
      </c>
      <c r="U26" s="6">
        <f t="shared" si="17"/>
        <v>4.007692420771007</v>
      </c>
      <c r="V26" s="3">
        <f t="shared" si="2"/>
        <v>52.182457741825928</v>
      </c>
      <c r="W26" s="3">
        <f t="shared" si="3"/>
        <v>12.544650385248177</v>
      </c>
      <c r="X26" s="3">
        <f t="shared" si="4"/>
        <v>39.637827910846362</v>
      </c>
      <c r="Y26" s="3">
        <f t="shared" si="5"/>
        <v>1.0843301632648772</v>
      </c>
      <c r="Z26" s="3">
        <f t="shared" si="6"/>
        <v>0.3234608293522051</v>
      </c>
      <c r="AA26" s="3">
        <f t="shared" si="7"/>
        <v>31.580015067077248</v>
      </c>
      <c r="AB26" s="3">
        <f t="shared" si="8"/>
        <v>58.0498792585798</v>
      </c>
      <c r="AC26" s="3">
        <f t="shared" si="9"/>
        <v>12.750861085054922</v>
      </c>
      <c r="AD26" s="3">
        <f t="shared" si="10"/>
        <v>6.1056352127827989</v>
      </c>
      <c r="AE26" s="3">
        <f t="shared" si="11"/>
        <v>5.8059488379153894</v>
      </c>
      <c r="AF26" s="3">
        <f t="shared" si="12"/>
        <v>33.387439261393837</v>
      </c>
      <c r="AG26" s="3">
        <f t="shared" si="13"/>
        <v>-5.8674061010524108</v>
      </c>
      <c r="AH26" s="3">
        <f t="shared" si="14"/>
        <v>1.569026537583619</v>
      </c>
      <c r="AI26" s="3">
        <f t="shared" si="15"/>
        <v>46.586804764603066</v>
      </c>
      <c r="AJ26" s="3">
        <f t="shared" si="16"/>
        <v>27.959498838875501</v>
      </c>
    </row>
    <row r="27" spans="1:36" x14ac:dyDescent="0.25">
      <c r="A27" s="4">
        <f t="shared" si="1"/>
        <v>2030</v>
      </c>
      <c r="B27" s="4">
        <v>47484</v>
      </c>
      <c r="C27" s="2">
        <v>20169.013731950974</v>
      </c>
      <c r="D27" s="2">
        <v>13274.222429102854</v>
      </c>
      <c r="E27" s="8">
        <v>0.14046998904428015</v>
      </c>
      <c r="F27" s="2">
        <v>10520.56</v>
      </c>
      <c r="G27" s="2">
        <v>2530.1320000000001</v>
      </c>
      <c r="H27" s="2">
        <v>7990.4279999999999</v>
      </c>
      <c r="I27" s="2">
        <v>218.77199999999999</v>
      </c>
      <c r="J27" s="2">
        <v>64.633880000000005</v>
      </c>
      <c r="K27" s="2">
        <v>6365.9889999999996</v>
      </c>
      <c r="L27" s="2">
        <v>11729.15</v>
      </c>
      <c r="M27" s="2">
        <v>2599.944</v>
      </c>
      <c r="N27" s="2">
        <v>1226.634</v>
      </c>
      <c r="O27" s="2">
        <v>1168.6510000000001</v>
      </c>
      <c r="P27" s="2">
        <v>6733.9170000000004</v>
      </c>
      <c r="Q27" s="2">
        <v>-1208.587</v>
      </c>
      <c r="R27" s="2">
        <v>364.24630000000002</v>
      </c>
      <c r="S27" s="2">
        <v>10638.94</v>
      </c>
      <c r="T27" s="2">
        <v>7013.9409999999998</v>
      </c>
      <c r="U27" s="6">
        <f t="shared" si="17"/>
        <v>4.017669985841775</v>
      </c>
      <c r="V27" s="3">
        <f t="shared" si="2"/>
        <v>52.161995325203904</v>
      </c>
      <c r="W27" s="3">
        <f t="shared" si="3"/>
        <v>12.54464910196309</v>
      </c>
      <c r="X27" s="3">
        <f t="shared" si="4"/>
        <v>39.617346223240816</v>
      </c>
      <c r="Y27" s="3">
        <f t="shared" si="5"/>
        <v>1.0846935943795299</v>
      </c>
      <c r="Z27" s="3">
        <f t="shared" si="6"/>
        <v>0.32046128213800312</v>
      </c>
      <c r="AA27" s="3">
        <f t="shared" si="7"/>
        <v>31.563214169046077</v>
      </c>
      <c r="AB27" s="3">
        <f t="shared" si="8"/>
        <v>58.154306184139948</v>
      </c>
      <c r="AC27" s="3">
        <f t="shared" si="9"/>
        <v>12.890784024214675</v>
      </c>
      <c r="AD27" s="3">
        <f t="shared" si="10"/>
        <v>6.081774826980328</v>
      </c>
      <c r="AE27" s="3">
        <f t="shared" si="11"/>
        <v>5.7942892772623198</v>
      </c>
      <c r="AF27" s="3">
        <f t="shared" si="12"/>
        <v>33.387438223280043</v>
      </c>
      <c r="AG27" s="3">
        <f t="shared" si="13"/>
        <v>-5.9922959846341071</v>
      </c>
      <c r="AH27" s="3">
        <f t="shared" si="14"/>
        <v>1.8059698150880581</v>
      </c>
      <c r="AI27" s="3">
        <f t="shared" si="15"/>
        <v>52.748935279597738</v>
      </c>
      <c r="AJ27" s="3">
        <f t="shared" si="16"/>
        <v>34.775825398387155</v>
      </c>
    </row>
    <row r="28" spans="1:36" x14ac:dyDescent="0.25">
      <c r="A28" s="4">
        <f t="shared" si="1"/>
        <v>2031</v>
      </c>
      <c r="B28" s="4">
        <v>47849</v>
      </c>
      <c r="C28" s="2">
        <v>20888.658781072154</v>
      </c>
      <c r="D28" s="2">
        <v>13478.292944390661</v>
      </c>
      <c r="E28" s="8">
        <v>0.14137509077784421</v>
      </c>
      <c r="F28" s="2">
        <v>10903.06</v>
      </c>
      <c r="G28" s="2">
        <v>2620.4090000000001</v>
      </c>
      <c r="H28" s="2">
        <v>8282.6509999999998</v>
      </c>
      <c r="I28" s="2">
        <v>226.52850000000001</v>
      </c>
      <c r="J28" s="2">
        <v>66.347520000000003</v>
      </c>
      <c r="K28" s="2">
        <v>6601.09</v>
      </c>
      <c r="L28" s="2">
        <v>12168.59</v>
      </c>
      <c r="M28" s="2">
        <v>2722.34</v>
      </c>
      <c r="N28" s="2">
        <v>1264.5239999999999</v>
      </c>
      <c r="O28" s="2">
        <v>1207.5350000000001</v>
      </c>
      <c r="P28" s="2">
        <v>6974.1880000000001</v>
      </c>
      <c r="Q28" s="2">
        <v>-1265.527</v>
      </c>
      <c r="R28" s="2">
        <v>428.28680000000003</v>
      </c>
      <c r="S28" s="2">
        <v>12332.75</v>
      </c>
      <c r="T28" s="2">
        <v>8707.7549999999992</v>
      </c>
      <c r="U28" s="6">
        <f t="shared" si="17"/>
        <v>4.0256529315890495</v>
      </c>
      <c r="V28" s="3">
        <f t="shared" si="2"/>
        <v>52.196074981509071</v>
      </c>
      <c r="W28" s="3">
        <f t="shared" si="3"/>
        <v>12.544649359557887</v>
      </c>
      <c r="X28" s="3">
        <f t="shared" si="4"/>
        <v>39.651425621951184</v>
      </c>
      <c r="Y28" s="3">
        <f t="shared" si="5"/>
        <v>1.0844568929684675</v>
      </c>
      <c r="Z28" s="3">
        <f t="shared" si="6"/>
        <v>0.31762460527202208</v>
      </c>
      <c r="AA28" s="3">
        <f t="shared" si="7"/>
        <v>31.601310879669533</v>
      </c>
      <c r="AB28" s="3">
        <f t="shared" si="8"/>
        <v>58.254530018108809</v>
      </c>
      <c r="AC28" s="3">
        <f t="shared" si="9"/>
        <v>13.032622288161434</v>
      </c>
      <c r="AD28" s="3">
        <f t="shared" si="10"/>
        <v>6.0536390261007256</v>
      </c>
      <c r="AE28" s="3">
        <f t="shared" si="11"/>
        <v>5.7808163398895873</v>
      </c>
      <c r="AF28" s="3">
        <f t="shared" si="12"/>
        <v>33.387438002096729</v>
      </c>
      <c r="AG28" s="3">
        <f t="shared" si="13"/>
        <v>-6.0584406747394066</v>
      </c>
      <c r="AH28" s="3">
        <f t="shared" si="14"/>
        <v>2.0503317349799577</v>
      </c>
      <c r="AI28" s="3">
        <f t="shared" si="15"/>
        <v>59.040411015642029</v>
      </c>
      <c r="AJ28" s="3">
        <f t="shared" si="16"/>
        <v>41.686520380573015</v>
      </c>
    </row>
    <row r="29" spans="1:36" x14ac:dyDescent="0.25">
      <c r="A29" s="4">
        <f t="shared" si="1"/>
        <v>2032</v>
      </c>
      <c r="B29" s="4">
        <v>48214</v>
      </c>
      <c r="C29" s="2">
        <v>21623.317770420199</v>
      </c>
      <c r="D29" s="2">
        <v>13678.751932064819</v>
      </c>
      <c r="E29" s="8">
        <v>0.14220770100836388</v>
      </c>
      <c r="F29" s="2">
        <v>11301.15</v>
      </c>
      <c r="G29" s="2">
        <v>2712.57</v>
      </c>
      <c r="H29" s="2">
        <v>8588.5810000000001</v>
      </c>
      <c r="I29" s="2">
        <v>234.51779999999999</v>
      </c>
      <c r="J29" s="2">
        <v>68.099540000000005</v>
      </c>
      <c r="K29" s="2">
        <v>6848.6329999999998</v>
      </c>
      <c r="L29" s="2">
        <v>12612.94</v>
      </c>
      <c r="M29" s="2">
        <v>2845.067</v>
      </c>
      <c r="N29" s="2">
        <v>1301.2059999999999</v>
      </c>
      <c r="O29" s="2">
        <v>1247.191</v>
      </c>
      <c r="P29" s="2">
        <v>7219.4719999999998</v>
      </c>
      <c r="Q29" s="2">
        <v>-1311.7850000000001</v>
      </c>
      <c r="R29" s="2">
        <v>497.26139999999998</v>
      </c>
      <c r="S29" s="2">
        <v>14141.8</v>
      </c>
      <c r="T29" s="2">
        <v>10516.8</v>
      </c>
      <c r="U29" s="6">
        <f t="shared" si="17"/>
        <v>4.0320398937787596</v>
      </c>
      <c r="V29" s="3">
        <f t="shared" si="2"/>
        <v>52.263718824219957</v>
      </c>
      <c r="W29" s="3">
        <f t="shared" si="3"/>
        <v>12.544652161153008</v>
      </c>
      <c r="X29" s="3">
        <f t="shared" si="4"/>
        <v>39.719071287704153</v>
      </c>
      <c r="Y29" s="3">
        <f t="shared" si="5"/>
        <v>1.0845597446697592</v>
      </c>
      <c r="Z29" s="3">
        <f t="shared" si="6"/>
        <v>0.31493566677893137</v>
      </c>
      <c r="AA29" s="3">
        <f t="shared" si="7"/>
        <v>31.672443020601794</v>
      </c>
      <c r="AB29" s="3">
        <f t="shared" si="8"/>
        <v>58.330271672064953</v>
      </c>
      <c r="AC29" s="3">
        <f t="shared" si="9"/>
        <v>13.157402717782437</v>
      </c>
      <c r="AD29" s="3">
        <f t="shared" si="10"/>
        <v>6.017605687597098</v>
      </c>
      <c r="AE29" s="3">
        <f t="shared" si="11"/>
        <v>5.7678059086108684</v>
      </c>
      <c r="AF29" s="3">
        <f t="shared" si="12"/>
        <v>33.387438859525702</v>
      </c>
      <c r="AG29" s="3">
        <f t="shared" si="13"/>
        <v>-6.0665297246589391</v>
      </c>
      <c r="AH29" s="3">
        <f t="shared" si="14"/>
        <v>2.2996535743475635</v>
      </c>
      <c r="AI29" s="3">
        <f t="shared" si="15"/>
        <v>65.400694519438616</v>
      </c>
      <c r="AJ29" s="3">
        <f t="shared" si="16"/>
        <v>48.636384627277437</v>
      </c>
    </row>
    <row r="30" spans="1:36" x14ac:dyDescent="0.25">
      <c r="A30" s="4">
        <f t="shared" si="1"/>
        <v>2033</v>
      </c>
      <c r="B30" s="4">
        <v>48580</v>
      </c>
      <c r="C30" s="2">
        <v>22392.5796946181</v>
      </c>
      <c r="D30" s="2">
        <v>13887.625943241273</v>
      </c>
      <c r="E30" s="8">
        <v>0.14311690939089322</v>
      </c>
      <c r="F30" s="2">
        <v>11708.58</v>
      </c>
      <c r="G30" s="2">
        <v>2809.0709999999999</v>
      </c>
      <c r="H30" s="2">
        <v>8899.51</v>
      </c>
      <c r="I30" s="2">
        <v>242.9693</v>
      </c>
      <c r="J30" s="2">
        <v>69.952809999999999</v>
      </c>
      <c r="K30" s="2">
        <v>7098.3559999999998</v>
      </c>
      <c r="L30" s="2">
        <v>13081.78</v>
      </c>
      <c r="M30" s="2">
        <v>2977.4270000000001</v>
      </c>
      <c r="N30" s="2">
        <v>1340.3620000000001</v>
      </c>
      <c r="O30" s="2">
        <v>1287.6859999999999</v>
      </c>
      <c r="P30" s="2">
        <v>7476.3090000000002</v>
      </c>
      <c r="Q30" s="2">
        <v>-1373.203</v>
      </c>
      <c r="R30" s="2">
        <v>570.92529999999999</v>
      </c>
      <c r="S30" s="2">
        <v>16085.93</v>
      </c>
      <c r="T30" s="2">
        <v>12460.93</v>
      </c>
      <c r="U30" s="6">
        <f t="shared" si="17"/>
        <v>4.0371473221230678</v>
      </c>
      <c r="V30" s="3">
        <f t="shared" si="2"/>
        <v>52.287767464389447</v>
      </c>
      <c r="W30" s="3">
        <f t="shared" si="3"/>
        <v>12.544651122421328</v>
      </c>
      <c r="X30" s="3">
        <f t="shared" si="4"/>
        <v>39.743120807733177</v>
      </c>
      <c r="Y30" s="3">
        <f t="shared" si="5"/>
        <v>1.0850438105547793</v>
      </c>
      <c r="Z30" s="3">
        <f t="shared" si="6"/>
        <v>0.31239281473591302</v>
      </c>
      <c r="AA30" s="3">
        <f t="shared" si="7"/>
        <v>31.699590207134733</v>
      </c>
      <c r="AB30" s="3">
        <f t="shared" si="8"/>
        <v>58.420156044567364</v>
      </c>
      <c r="AC30" s="3">
        <f t="shared" si="9"/>
        <v>13.296489464836442</v>
      </c>
      <c r="AD30" s="3">
        <f t="shared" si="10"/>
        <v>5.9857417871427598</v>
      </c>
      <c r="AE30" s="3">
        <f t="shared" si="11"/>
        <v>5.7505031468504111</v>
      </c>
      <c r="AF30" s="3">
        <f t="shared" si="12"/>
        <v>33.387439508797989</v>
      </c>
      <c r="AG30" s="3">
        <f t="shared" si="13"/>
        <v>-6.1324019774730987</v>
      </c>
      <c r="AH30" s="3">
        <f t="shared" si="14"/>
        <v>2.5496182565210113</v>
      </c>
      <c r="AI30" s="3">
        <f t="shared" si="15"/>
        <v>71.835984149098024</v>
      </c>
      <c r="AJ30" s="3">
        <f t="shared" si="16"/>
        <v>55.647585807163154</v>
      </c>
    </row>
    <row r="31" spans="1:36" x14ac:dyDescent="0.25">
      <c r="A31" s="4">
        <f t="shared" si="1"/>
        <v>2034</v>
      </c>
      <c r="B31" s="4">
        <v>48945</v>
      </c>
      <c r="C31" s="2">
        <v>23152.730589904873</v>
      </c>
      <c r="D31" s="2">
        <v>14077.512024712663</v>
      </c>
      <c r="E31" s="8">
        <v>0.14397623812955654</v>
      </c>
      <c r="F31" s="2">
        <v>12123.6</v>
      </c>
      <c r="G31" s="2">
        <v>2904.4290000000001</v>
      </c>
      <c r="H31" s="2">
        <v>9219.1730000000007</v>
      </c>
      <c r="I31" s="2">
        <v>251.6327</v>
      </c>
      <c r="J31" s="2">
        <v>71.846810000000005</v>
      </c>
      <c r="K31" s="2">
        <v>7357.0950000000003</v>
      </c>
      <c r="L31" s="2">
        <v>13539.62</v>
      </c>
      <c r="M31" s="2">
        <v>3108.8240000000001</v>
      </c>
      <c r="N31" s="2">
        <v>1375.309</v>
      </c>
      <c r="O31" s="2">
        <v>1325.385</v>
      </c>
      <c r="P31" s="2">
        <v>7730.1040000000003</v>
      </c>
      <c r="Q31" s="2">
        <v>-1416.019</v>
      </c>
      <c r="R31" s="2">
        <v>650.07010000000002</v>
      </c>
      <c r="S31" s="2">
        <v>18152.02</v>
      </c>
      <c r="T31" s="2">
        <v>14527.02</v>
      </c>
      <c r="U31" s="6">
        <f t="shared" si="17"/>
        <v>4.0412341717264715</v>
      </c>
      <c r="V31" s="3">
        <f t="shared" si="2"/>
        <v>52.363586026808306</v>
      </c>
      <c r="W31" s="3">
        <f t="shared" si="3"/>
        <v>12.544649922486458</v>
      </c>
      <c r="X31" s="3">
        <f t="shared" si="4"/>
        <v>39.818944742611798</v>
      </c>
      <c r="Y31" s="3">
        <f t="shared" si="5"/>
        <v>1.0868381119146167</v>
      </c>
      <c r="Z31" s="3">
        <f t="shared" si="6"/>
        <v>0.31031678842808663</v>
      </c>
      <c r="AA31" s="3">
        <f t="shared" si="7"/>
        <v>31.776359904640639</v>
      </c>
      <c r="AB31" s="3">
        <f t="shared" si="8"/>
        <v>58.479581695230316</v>
      </c>
      <c r="AC31" s="3">
        <f t="shared" si="9"/>
        <v>13.427461559784742</v>
      </c>
      <c r="AD31" s="3">
        <f t="shared" si="10"/>
        <v>5.9401589573182632</v>
      </c>
      <c r="AE31" s="3">
        <f t="shared" si="11"/>
        <v>5.7245299635538389</v>
      </c>
      <c r="AF31" s="3">
        <f t="shared" si="12"/>
        <v>33.387439852863423</v>
      </c>
      <c r="AG31" s="3">
        <f t="shared" si="13"/>
        <v>-6.115991349277035</v>
      </c>
      <c r="AH31" s="3">
        <f t="shared" si="14"/>
        <v>2.8077470062362564</v>
      </c>
      <c r="AI31" s="3">
        <f t="shared" si="15"/>
        <v>78.401205980925212</v>
      </c>
      <c r="AJ31" s="3">
        <f t="shared" si="16"/>
        <v>62.744305444188591</v>
      </c>
    </row>
    <row r="32" spans="1:36" x14ac:dyDescent="0.25">
      <c r="A32" s="4">
        <f t="shared" si="1"/>
        <v>2035</v>
      </c>
      <c r="B32" s="4">
        <v>49310</v>
      </c>
      <c r="C32" s="2">
        <v>23932.95516227348</v>
      </c>
      <c r="D32" s="2">
        <v>14266.580770625749</v>
      </c>
      <c r="E32" s="8">
        <v>0.14479111935702763</v>
      </c>
      <c r="F32" s="2">
        <v>12553.55</v>
      </c>
      <c r="G32" s="2">
        <v>3002.306</v>
      </c>
      <c r="H32" s="2">
        <v>9551.2469999999994</v>
      </c>
      <c r="I32" s="2">
        <v>260.52409999999998</v>
      </c>
      <c r="J32" s="2">
        <v>73.790080000000003</v>
      </c>
      <c r="K32" s="2">
        <v>7626.62</v>
      </c>
      <c r="L32" s="2">
        <v>14013.16</v>
      </c>
      <c r="M32" s="2">
        <v>3244.53</v>
      </c>
      <c r="N32" s="2">
        <v>1414.4190000000001</v>
      </c>
      <c r="O32" s="2">
        <v>1363.607</v>
      </c>
      <c r="P32" s="2">
        <v>7990.6009999999997</v>
      </c>
      <c r="Q32" s="2">
        <v>-1459.604</v>
      </c>
      <c r="R32" s="2">
        <v>734.15909999999997</v>
      </c>
      <c r="S32" s="2">
        <v>20345.78</v>
      </c>
      <c r="T32" s="2">
        <v>16720.78</v>
      </c>
      <c r="U32" s="6">
        <f t="shared" si="17"/>
        <v>4.0445035869286174</v>
      </c>
      <c r="V32" s="3">
        <f t="shared" si="2"/>
        <v>52.452987585037917</v>
      </c>
      <c r="W32" s="3">
        <f t="shared" si="3"/>
        <v>12.544652257288563</v>
      </c>
      <c r="X32" s="3">
        <f t="shared" si="4"/>
        <v>39.908347862766362</v>
      </c>
      <c r="Y32" s="3">
        <f t="shared" si="5"/>
        <v>1.0885580081254447</v>
      </c>
      <c r="Z32" s="3">
        <f t="shared" si="6"/>
        <v>0.30831996926279459</v>
      </c>
      <c r="AA32" s="3">
        <f t="shared" si="7"/>
        <v>31.866603803370513</v>
      </c>
      <c r="AB32" s="3">
        <f t="shared" si="8"/>
        <v>58.551732976500666</v>
      </c>
      <c r="AC32" s="3">
        <f t="shared" si="9"/>
        <v>13.556746243834061</v>
      </c>
      <c r="AD32" s="3">
        <f t="shared" si="10"/>
        <v>5.909922073600038</v>
      </c>
      <c r="AE32" s="3">
        <f t="shared" si="11"/>
        <v>5.697612312204182</v>
      </c>
      <c r="AF32" s="3">
        <f t="shared" si="12"/>
        <v>33.387439811845383</v>
      </c>
      <c r="AG32" s="3">
        <f t="shared" si="13"/>
        <v>-6.0987203214287335</v>
      </c>
      <c r="AH32" s="3">
        <f t="shared" si="14"/>
        <v>3.0675656015822308</v>
      </c>
      <c r="AI32" s="3">
        <f t="shared" si="15"/>
        <v>85.011566110615149</v>
      </c>
      <c r="AJ32" s="3">
        <f t="shared" si="16"/>
        <v>69.865087226493728</v>
      </c>
    </row>
    <row r="33" spans="1:36" x14ac:dyDescent="0.25">
      <c r="A33" s="4">
        <f t="shared" si="1"/>
        <v>2036</v>
      </c>
      <c r="B33" s="4">
        <v>49675</v>
      </c>
      <c r="C33" s="2">
        <v>24745.76882376285</v>
      </c>
      <c r="D33" s="2">
        <v>14461.868732655437</v>
      </c>
      <c r="E33" s="8">
        <v>0.14556978723583858</v>
      </c>
      <c r="F33" s="2">
        <v>12999.98</v>
      </c>
      <c r="G33" s="2">
        <v>3104.27</v>
      </c>
      <c r="H33" s="2">
        <v>9895.7060000000001</v>
      </c>
      <c r="I33" s="2">
        <v>269.70870000000002</v>
      </c>
      <c r="J33" s="2">
        <v>75.792640000000006</v>
      </c>
      <c r="K33" s="2">
        <v>7906.0159999999996</v>
      </c>
      <c r="L33" s="2">
        <v>14505.87</v>
      </c>
      <c r="M33" s="2">
        <v>3383.444</v>
      </c>
      <c r="N33" s="2">
        <v>1455.921</v>
      </c>
      <c r="O33" s="2">
        <v>1404.5260000000001</v>
      </c>
      <c r="P33" s="2">
        <v>8261.9789999999994</v>
      </c>
      <c r="Q33" s="2">
        <v>-1505.894</v>
      </c>
      <c r="R33" s="2">
        <v>823.41809999999998</v>
      </c>
      <c r="S33" s="2">
        <v>22675.09</v>
      </c>
      <c r="T33" s="2">
        <v>19050.09</v>
      </c>
      <c r="U33" s="6">
        <f t="shared" si="17"/>
        <v>4.0471198449997985</v>
      </c>
      <c r="V33" s="3">
        <f t="shared" si="2"/>
        <v>52.53415277813631</v>
      </c>
      <c r="W33" s="3">
        <f t="shared" si="3"/>
        <v>12.544649641352157</v>
      </c>
      <c r="X33" s="3">
        <f t="shared" si="4"/>
        <v>39.989486972404585</v>
      </c>
      <c r="Y33" s="3">
        <f t="shared" si="5"/>
        <v>1.0899184499816563</v>
      </c>
      <c r="Z33" s="3">
        <f t="shared" si="6"/>
        <v>0.30628525037871485</v>
      </c>
      <c r="AA33" s="3">
        <f t="shared" si="7"/>
        <v>31.948960876123664</v>
      </c>
      <c r="AB33" s="3">
        <f t="shared" si="8"/>
        <v>58.619597165517497</v>
      </c>
      <c r="AC33" s="3">
        <f t="shared" si="9"/>
        <v>13.672818266817998</v>
      </c>
      <c r="AD33" s="3">
        <f t="shared" si="10"/>
        <v>5.8835149167073331</v>
      </c>
      <c r="AE33" s="3">
        <f t="shared" si="11"/>
        <v>5.675822844717044</v>
      </c>
      <c r="AF33" s="3">
        <f t="shared" si="12"/>
        <v>33.387441137275118</v>
      </c>
      <c r="AG33" s="3">
        <f t="shared" si="13"/>
        <v>-6.0854605517607565</v>
      </c>
      <c r="AH33" s="3">
        <f t="shared" si="14"/>
        <v>3.3275106781458681</v>
      </c>
      <c r="AI33" s="3">
        <f t="shared" si="15"/>
        <v>91.632190381676807</v>
      </c>
      <c r="AJ33" s="3">
        <f t="shared" si="16"/>
        <v>76.983221397051892</v>
      </c>
    </row>
    <row r="34" spans="1:36" x14ac:dyDescent="0.25">
      <c r="A34" s="4">
        <f t="shared" si="1"/>
        <v>2037</v>
      </c>
      <c r="B34" s="4">
        <v>50041</v>
      </c>
      <c r="C34" s="2">
        <v>25589.223845770484</v>
      </c>
      <c r="D34" s="2">
        <v>14661.564026353028</v>
      </c>
      <c r="E34" s="8">
        <v>0.14635920049235387</v>
      </c>
      <c r="F34" s="2">
        <v>13462.75</v>
      </c>
      <c r="G34" s="2">
        <v>3210.0790000000002</v>
      </c>
      <c r="H34" s="2">
        <v>10252.67</v>
      </c>
      <c r="I34" s="2">
        <v>279.274</v>
      </c>
      <c r="J34" s="2">
        <v>77.873279999999994</v>
      </c>
      <c r="K34" s="2">
        <v>8195.4060000000009</v>
      </c>
      <c r="L34" s="2">
        <v>15017.64</v>
      </c>
      <c r="M34" s="2">
        <v>3528.3240000000001</v>
      </c>
      <c r="N34" s="2">
        <v>1497.7629999999999</v>
      </c>
      <c r="O34" s="2">
        <v>1447.9680000000001</v>
      </c>
      <c r="P34" s="2">
        <v>8543.5869999999995</v>
      </c>
      <c r="Q34" s="2">
        <v>-1554.8920000000001</v>
      </c>
      <c r="R34" s="2">
        <v>918.1626</v>
      </c>
      <c r="S34" s="2">
        <v>25148.15</v>
      </c>
      <c r="T34" s="2">
        <v>21523.15</v>
      </c>
      <c r="U34" s="6">
        <f t="shared" si="17"/>
        <v>4.0492125940845218</v>
      </c>
      <c r="V34" s="3">
        <f t="shared" si="2"/>
        <v>52.611013452935154</v>
      </c>
      <c r="W34" s="3">
        <f t="shared" si="3"/>
        <v>12.544651683644474</v>
      </c>
      <c r="X34" s="3">
        <f t="shared" si="4"/>
        <v>40.06635786139568</v>
      </c>
      <c r="Y34" s="3">
        <f t="shared" si="5"/>
        <v>1.0913734690947252</v>
      </c>
      <c r="Z34" s="3">
        <f t="shared" si="6"/>
        <v>0.30432060178672155</v>
      </c>
      <c r="AA34" s="3">
        <f t="shared" si="7"/>
        <v>32.026786155745711</v>
      </c>
      <c r="AB34" s="3">
        <f t="shared" si="8"/>
        <v>58.68736031429961</v>
      </c>
      <c r="AC34" s="3">
        <f t="shared" si="9"/>
        <v>13.788319728904867</v>
      </c>
      <c r="AD34" s="3">
        <f t="shared" si="10"/>
        <v>5.8531005435225723</v>
      </c>
      <c r="AE34" s="3">
        <f t="shared" si="11"/>
        <v>5.6585069118433911</v>
      </c>
      <c r="AF34" s="3">
        <f t="shared" si="12"/>
        <v>33.387440945818788</v>
      </c>
      <c r="AG34" s="3">
        <f t="shared" si="13"/>
        <v>-6.0763546771544634</v>
      </c>
      <c r="AH34" s="3">
        <f t="shared" si="14"/>
        <v>3.588083036569937</v>
      </c>
      <c r="AI34" s="3">
        <f t="shared" si="15"/>
        <v>98.27632972211704</v>
      </c>
      <c r="AJ34" s="3">
        <f t="shared" si="16"/>
        <v>84.11021033589283</v>
      </c>
    </row>
    <row r="35" spans="1:36" x14ac:dyDescent="0.25">
      <c r="A35" s="4">
        <f t="shared" si="1"/>
        <v>2038</v>
      </c>
      <c r="B35" s="4">
        <v>50406</v>
      </c>
      <c r="C35" s="2">
        <v>26449.662888071809</v>
      </c>
      <c r="D35" s="2">
        <v>14857.415372574565</v>
      </c>
      <c r="E35" s="8">
        <v>0.14711502823330722</v>
      </c>
      <c r="F35" s="2">
        <v>13938.71</v>
      </c>
      <c r="G35" s="2">
        <v>3318.018</v>
      </c>
      <c r="H35" s="2">
        <v>10620.69</v>
      </c>
      <c r="I35" s="2">
        <v>289.13990000000001</v>
      </c>
      <c r="J35" s="2">
        <v>80.011359999999996</v>
      </c>
      <c r="K35" s="2">
        <v>8494.3140000000003</v>
      </c>
      <c r="L35" s="2">
        <v>15542.97</v>
      </c>
      <c r="M35" s="2">
        <v>3678.145</v>
      </c>
      <c r="N35" s="2">
        <v>1541.11</v>
      </c>
      <c r="O35" s="2">
        <v>1492.848</v>
      </c>
      <c r="P35" s="2">
        <v>8830.8649999999998</v>
      </c>
      <c r="Q35" s="2">
        <v>-1604.26</v>
      </c>
      <c r="R35" s="2">
        <v>1018.723</v>
      </c>
      <c r="S35" s="2">
        <v>27771.13</v>
      </c>
      <c r="T35" s="2">
        <v>24146.13</v>
      </c>
      <c r="U35" s="6">
        <f t="shared" si="17"/>
        <v>4.0508864469155776</v>
      </c>
      <c r="V35" s="3">
        <f t="shared" si="2"/>
        <v>52.699008146096403</v>
      </c>
      <c r="W35" s="3">
        <f t="shared" si="3"/>
        <v>12.544651378132876</v>
      </c>
      <c r="X35" s="3">
        <f t="shared" si="4"/>
        <v>40.154349206430481</v>
      </c>
      <c r="Y35" s="3">
        <f t="shared" si="5"/>
        <v>1.0931704544725804</v>
      </c>
      <c r="Z35" s="3">
        <f t="shared" si="6"/>
        <v>0.30250427137233299</v>
      </c>
      <c r="AA35" s="3">
        <f t="shared" si="7"/>
        <v>32.115018009665221</v>
      </c>
      <c r="AB35" s="3">
        <f t="shared" si="8"/>
        <v>58.764340648778258</v>
      </c>
      <c r="AC35" s="3">
        <f t="shared" si="9"/>
        <v>13.906207483872164</v>
      </c>
      <c r="AD35" s="3">
        <f t="shared" si="10"/>
        <v>5.8265770967349653</v>
      </c>
      <c r="AE35" s="3">
        <f t="shared" si="11"/>
        <v>5.644109742787081</v>
      </c>
      <c r="AF35" s="3">
        <f t="shared" si="12"/>
        <v>33.387438763851002</v>
      </c>
      <c r="AG35" s="3">
        <f t="shared" si="13"/>
        <v>-6.0653325026818559</v>
      </c>
      <c r="AH35" s="3">
        <f t="shared" si="14"/>
        <v>3.8515538149237454</v>
      </c>
      <c r="AI35" s="3">
        <f t="shared" si="15"/>
        <v>104.99615861843041</v>
      </c>
      <c r="AJ35" s="3">
        <f t="shared" si="16"/>
        <v>91.290879971439452</v>
      </c>
    </row>
    <row r="36" spans="1:36" x14ac:dyDescent="0.25">
      <c r="A36" s="4">
        <f t="shared" si="1"/>
        <v>2039</v>
      </c>
      <c r="B36" s="4">
        <v>50771</v>
      </c>
      <c r="C36" s="2">
        <v>27313.973593427323</v>
      </c>
      <c r="D36" s="2">
        <v>15042.078770117956</v>
      </c>
      <c r="E36" s="8">
        <v>0.14780199949967693</v>
      </c>
      <c r="F36" s="2">
        <v>14426.95</v>
      </c>
      <c r="G36" s="2">
        <v>3426.4430000000002</v>
      </c>
      <c r="H36" s="2">
        <v>11000.51</v>
      </c>
      <c r="I36" s="2">
        <v>299.15589999999997</v>
      </c>
      <c r="J36" s="2">
        <v>82.182310000000001</v>
      </c>
      <c r="K36" s="2">
        <v>8804.5020000000004</v>
      </c>
      <c r="L36" s="2">
        <v>16069.5</v>
      </c>
      <c r="M36" s="2">
        <v>3826.2649999999999</v>
      </c>
      <c r="N36" s="2">
        <v>1585.827</v>
      </c>
      <c r="O36" s="2">
        <v>1537.972</v>
      </c>
      <c r="P36" s="2">
        <v>9119.4369999999999</v>
      </c>
      <c r="Q36" s="2">
        <v>-1642.549</v>
      </c>
      <c r="R36" s="2">
        <v>1125.3489999999999</v>
      </c>
      <c r="S36" s="2">
        <v>30539.03</v>
      </c>
      <c r="T36" s="2">
        <v>26914.03</v>
      </c>
      <c r="U36" s="6">
        <f t="shared" si="17"/>
        <v>4.0522261787691027</v>
      </c>
      <c r="V36" s="3">
        <f t="shared" si="2"/>
        <v>52.818935152927061</v>
      </c>
      <c r="W36" s="3">
        <f t="shared" si="3"/>
        <v>12.544652239191297</v>
      </c>
      <c r="X36" s="3">
        <f t="shared" si="4"/>
        <v>40.274293897124871</v>
      </c>
      <c r="Y36" s="3">
        <f t="shared" si="5"/>
        <v>1.0952485509907175</v>
      </c>
      <c r="Z36" s="3">
        <f t="shared" si="6"/>
        <v>0.30088009611232791</v>
      </c>
      <c r="AA36" s="3">
        <f t="shared" si="7"/>
        <v>32.234423782699508</v>
      </c>
      <c r="AB36" s="3">
        <f t="shared" si="8"/>
        <v>58.832523744794393</v>
      </c>
      <c r="AC36" s="3">
        <f t="shared" si="9"/>
        <v>14.008452438867153</v>
      </c>
      <c r="AD36" s="3">
        <f t="shared" si="10"/>
        <v>5.8059183317860583</v>
      </c>
      <c r="AE36" s="3">
        <f t="shared" si="11"/>
        <v>5.630714969901299</v>
      </c>
      <c r="AF36" s="3">
        <f t="shared" si="12"/>
        <v>33.387441665369586</v>
      </c>
      <c r="AG36" s="3">
        <f t="shared" si="13"/>
        <v>-6.0135849307376263</v>
      </c>
      <c r="AH36" s="3">
        <f t="shared" si="14"/>
        <v>4.1200486489113306</v>
      </c>
      <c r="AI36" s="3">
        <f t="shared" si="15"/>
        <v>111.80734980042865</v>
      </c>
      <c r="AJ36" s="3">
        <f t="shared" si="16"/>
        <v>98.53575463101582</v>
      </c>
    </row>
    <row r="37" spans="1:36" x14ac:dyDescent="0.25">
      <c r="A37" s="4">
        <f t="shared" si="1"/>
        <v>2040</v>
      </c>
      <c r="B37" s="4">
        <v>51136</v>
      </c>
      <c r="C37" s="2">
        <v>28200.472897286738</v>
      </c>
      <c r="D37" s="2">
        <v>15225.765265823113</v>
      </c>
      <c r="E37" s="8">
        <v>0.14849043421142485</v>
      </c>
      <c r="F37" s="2">
        <v>14931.59</v>
      </c>
      <c r="G37" s="2">
        <v>3537.6509999999998</v>
      </c>
      <c r="H37" s="2">
        <v>11393.94</v>
      </c>
      <c r="I37" s="2">
        <v>309.41329999999999</v>
      </c>
      <c r="J37" s="2">
        <v>84.423050000000003</v>
      </c>
      <c r="K37" s="2">
        <v>9126.4509999999991</v>
      </c>
      <c r="L37" s="2">
        <v>16611.02</v>
      </c>
      <c r="M37" s="2">
        <v>3976.8910000000001</v>
      </c>
      <c r="N37" s="2">
        <v>1635.4459999999999</v>
      </c>
      <c r="O37" s="2">
        <v>1583.2670000000001</v>
      </c>
      <c r="P37" s="2">
        <v>9415.4159999999993</v>
      </c>
      <c r="Q37" s="2">
        <v>-1679.4290000000001</v>
      </c>
      <c r="R37" s="2">
        <v>1237.837</v>
      </c>
      <c r="S37" s="2">
        <v>33456.300000000003</v>
      </c>
      <c r="T37" s="2">
        <v>29831.3</v>
      </c>
      <c r="U37" s="6">
        <f t="shared" si="17"/>
        <v>4.0532950784618897</v>
      </c>
      <c r="V37" s="3">
        <f t="shared" si="2"/>
        <v>52.948012802425801</v>
      </c>
      <c r="W37" s="3">
        <f t="shared" si="3"/>
        <v>12.544651335759582</v>
      </c>
      <c r="X37" s="3">
        <f t="shared" si="4"/>
        <v>40.40336501270604</v>
      </c>
      <c r="Y37" s="3">
        <f t="shared" si="5"/>
        <v>1.0971918844303128</v>
      </c>
      <c r="Z37" s="3">
        <f t="shared" si="6"/>
        <v>0.29936749751498892</v>
      </c>
      <c r="AA37" s="3">
        <f t="shared" si="7"/>
        <v>32.362758714156477</v>
      </c>
      <c r="AB37" s="3">
        <f t="shared" si="8"/>
        <v>58.903338467058838</v>
      </c>
      <c r="AC37" s="3">
        <f t="shared" si="9"/>
        <v>14.102213868841293</v>
      </c>
      <c r="AD37" s="3">
        <f t="shared" si="10"/>
        <v>5.7993566489353148</v>
      </c>
      <c r="AE37" s="3">
        <f t="shared" si="11"/>
        <v>5.6143278368652165</v>
      </c>
      <c r="AF37" s="3">
        <f t="shared" si="12"/>
        <v>33.387440112417011</v>
      </c>
      <c r="AG37" s="3">
        <f t="shared" si="13"/>
        <v>-5.9553221185932088</v>
      </c>
      <c r="AH37" s="3">
        <f t="shared" si="14"/>
        <v>4.389419299841232</v>
      </c>
      <c r="AI37" s="3">
        <f t="shared" si="15"/>
        <v>118.63737222370816</v>
      </c>
      <c r="AJ37" s="3">
        <f t="shared" si="16"/>
        <v>105.78297785520529</v>
      </c>
    </row>
    <row r="38" spans="1:36" x14ac:dyDescent="0.25">
      <c r="A38" s="4">
        <f t="shared" si="1"/>
        <v>2041</v>
      </c>
      <c r="B38" s="4">
        <v>51502</v>
      </c>
      <c r="C38" s="2">
        <v>29115.881635576658</v>
      </c>
      <c r="D38" s="2">
        <v>15411.770213230233</v>
      </c>
      <c r="E38" s="8">
        <v>0.14916697097206624</v>
      </c>
      <c r="F38" s="2">
        <v>15451.03</v>
      </c>
      <c r="G38" s="2">
        <v>3652.4859999999999</v>
      </c>
      <c r="H38" s="2">
        <v>11798.54</v>
      </c>
      <c r="I38" s="2">
        <v>319.9135</v>
      </c>
      <c r="J38" s="2">
        <v>86.725390000000004</v>
      </c>
      <c r="K38" s="2">
        <v>9457.3209999999999</v>
      </c>
      <c r="L38" s="2">
        <v>17169.41</v>
      </c>
      <c r="M38" s="2">
        <v>4128.8280000000004</v>
      </c>
      <c r="N38" s="2">
        <v>1689.2639999999999</v>
      </c>
      <c r="O38" s="2">
        <v>1630.27</v>
      </c>
      <c r="P38" s="2">
        <v>9721.0480000000007</v>
      </c>
      <c r="Q38" s="2">
        <v>-1718.384</v>
      </c>
      <c r="R38" s="2">
        <v>1356.37</v>
      </c>
      <c r="S38" s="2">
        <v>36531.050000000003</v>
      </c>
      <c r="T38" s="2">
        <v>32906.050000000003</v>
      </c>
      <c r="U38" s="6">
        <f t="shared" si="17"/>
        <v>4.0541542250637397</v>
      </c>
      <c r="V38" s="3">
        <f t="shared" si="2"/>
        <v>53.067360945445003</v>
      </c>
      <c r="W38" s="3">
        <f t="shared" si="3"/>
        <v>12.544651904124489</v>
      </c>
      <c r="X38" s="3">
        <f t="shared" si="4"/>
        <v>40.522695303113814</v>
      </c>
      <c r="Y38" s="3">
        <f t="shared" si="5"/>
        <v>1.0987594468343287</v>
      </c>
      <c r="Z38" s="3">
        <f t="shared" si="6"/>
        <v>0.29786283336868069</v>
      </c>
      <c r="AA38" s="3">
        <f t="shared" si="7"/>
        <v>32.481657668384365</v>
      </c>
      <c r="AB38" s="3">
        <f t="shared" si="8"/>
        <v>58.969225850337018</v>
      </c>
      <c r="AC38" s="3">
        <f t="shared" si="9"/>
        <v>14.180673117433583</v>
      </c>
      <c r="AD38" s="3">
        <f t="shared" si="10"/>
        <v>5.8018644983632939</v>
      </c>
      <c r="AE38" s="3">
        <f t="shared" si="11"/>
        <v>5.5992465569305487</v>
      </c>
      <c r="AF38" s="3">
        <f t="shared" si="12"/>
        <v>33.387441677609601</v>
      </c>
      <c r="AG38" s="3">
        <f t="shared" si="13"/>
        <v>-5.9018786430987165</v>
      </c>
      <c r="AH38" s="3">
        <f t="shared" si="14"/>
        <v>4.658522853529715</v>
      </c>
      <c r="AI38" s="3">
        <f t="shared" si="15"/>
        <v>125.46777891610455</v>
      </c>
      <c r="AJ38" s="3">
        <f t="shared" si="16"/>
        <v>113.01752909928081</v>
      </c>
    </row>
    <row r="39" spans="1:36" x14ac:dyDescent="0.25">
      <c r="A39" s="4">
        <f t="shared" si="1"/>
        <v>2042</v>
      </c>
      <c r="B39" s="4">
        <v>51867</v>
      </c>
      <c r="C39" s="2">
        <v>30057.530741511931</v>
      </c>
      <c r="D39" s="2">
        <v>15598.242466793106</v>
      </c>
      <c r="E39" s="8">
        <v>0.14982656887532414</v>
      </c>
      <c r="F39" s="2">
        <v>15982.05</v>
      </c>
      <c r="G39" s="2">
        <v>3770.6120000000001</v>
      </c>
      <c r="H39" s="2">
        <v>12211.44</v>
      </c>
      <c r="I39" s="2">
        <v>330.68400000000003</v>
      </c>
      <c r="J39" s="2">
        <v>89.087670000000003</v>
      </c>
      <c r="K39" s="2">
        <v>9794.4</v>
      </c>
      <c r="L39" s="2">
        <v>17742.47</v>
      </c>
      <c r="M39" s="2">
        <v>4283.2619999999997</v>
      </c>
      <c r="N39" s="2">
        <v>1745.8510000000001</v>
      </c>
      <c r="O39" s="2">
        <v>1677.913</v>
      </c>
      <c r="P39" s="2">
        <v>10035.44</v>
      </c>
      <c r="Q39" s="2">
        <v>-1760.414</v>
      </c>
      <c r="R39" s="2">
        <v>1481.2750000000001</v>
      </c>
      <c r="S39" s="2">
        <v>39772.74</v>
      </c>
      <c r="T39" s="2">
        <v>36147.74</v>
      </c>
      <c r="U39" s="6">
        <f t="shared" si="17"/>
        <v>4.0548382814071866</v>
      </c>
      <c r="V39" s="3">
        <f t="shared" si="2"/>
        <v>53.171533408522706</v>
      </c>
      <c r="W39" s="3">
        <f t="shared" si="3"/>
        <v>12.5446498996422</v>
      </c>
      <c r="X39" s="3">
        <f t="shared" si="4"/>
        <v>40.626890162787035</v>
      </c>
      <c r="Y39" s="3">
        <f t="shared" si="5"/>
        <v>1.1001702130617739</v>
      </c>
      <c r="Z39" s="3">
        <f t="shared" si="6"/>
        <v>0.2963905144641924</v>
      </c>
      <c r="AA39" s="3">
        <f t="shared" si="7"/>
        <v>32.58551104623217</v>
      </c>
      <c r="AB39" s="3">
        <f t="shared" si="8"/>
        <v>59.0283684730502</v>
      </c>
      <c r="AC39" s="3">
        <f t="shared" si="9"/>
        <v>14.25021249029103</v>
      </c>
      <c r="AD39" s="3">
        <f t="shared" si="10"/>
        <v>5.8083646824282731</v>
      </c>
      <c r="AE39" s="3">
        <f t="shared" si="11"/>
        <v>5.5823381315972957</v>
      </c>
      <c r="AF39" s="3">
        <f t="shared" si="12"/>
        <v>33.387439860920544</v>
      </c>
      <c r="AG39" s="3">
        <f t="shared" si="13"/>
        <v>-5.8568151028079063</v>
      </c>
      <c r="AH39" s="3">
        <f t="shared" si="14"/>
        <v>4.9281326957248588</v>
      </c>
      <c r="AI39" s="3">
        <f t="shared" si="15"/>
        <v>132.32204715030221</v>
      </c>
      <c r="AJ39" s="3">
        <f t="shared" si="16"/>
        <v>120.2618415692976</v>
      </c>
    </row>
    <row r="40" spans="1:36" x14ac:dyDescent="0.25">
      <c r="A40" s="4">
        <f t="shared" si="1"/>
        <v>2043</v>
      </c>
      <c r="B40" s="4">
        <v>52232</v>
      </c>
      <c r="C40" s="2">
        <v>31031.780925220071</v>
      </c>
      <c r="D40" s="2">
        <v>15788.066456088161</v>
      </c>
      <c r="E40" s="8">
        <v>0.1505137603790242</v>
      </c>
      <c r="F40" s="2">
        <v>16526.490000000002</v>
      </c>
      <c r="G40" s="2">
        <v>3892.8290000000002</v>
      </c>
      <c r="H40" s="2">
        <v>12633.66</v>
      </c>
      <c r="I40" s="2">
        <v>341.83659999999998</v>
      </c>
      <c r="J40" s="2">
        <v>91.534760000000006</v>
      </c>
      <c r="K40" s="2">
        <v>10138.15</v>
      </c>
      <c r="L40" s="2">
        <v>18338.36</v>
      </c>
      <c r="M40" s="2">
        <v>4443.5739999999996</v>
      </c>
      <c r="N40" s="2">
        <v>1807.047</v>
      </c>
      <c r="O40" s="2">
        <v>1727.0239999999999</v>
      </c>
      <c r="P40" s="2">
        <v>10360.719999999999</v>
      </c>
      <c r="Q40" s="2">
        <v>-1811.874</v>
      </c>
      <c r="R40" s="2">
        <v>1612.9390000000001</v>
      </c>
      <c r="S40" s="2">
        <v>43197.55</v>
      </c>
      <c r="T40" s="2">
        <v>39572.550000000003</v>
      </c>
      <c r="U40" s="6">
        <f t="shared" si="17"/>
        <v>4.055388187990066</v>
      </c>
      <c r="V40" s="3">
        <f t="shared" si="2"/>
        <v>53.25665980894005</v>
      </c>
      <c r="W40" s="3">
        <f t="shared" si="3"/>
        <v>12.544652236946639</v>
      </c>
      <c r="X40" s="3">
        <f t="shared" si="4"/>
        <v>40.712004349490634</v>
      </c>
      <c r="Y40" s="3">
        <f t="shared" si="5"/>
        <v>1.1015693905024426</v>
      </c>
      <c r="Z40" s="3">
        <f t="shared" si="6"/>
        <v>0.29497101768209538</v>
      </c>
      <c r="AA40" s="3">
        <f t="shared" si="7"/>
        <v>32.670216461087954</v>
      </c>
      <c r="AB40" s="3">
        <f t="shared" si="8"/>
        <v>59.09541590342981</v>
      </c>
      <c r="AC40" s="3">
        <f t="shared" si="9"/>
        <v>14.319429525195666</v>
      </c>
      <c r="AD40" s="3">
        <f t="shared" si="10"/>
        <v>5.8232139636284339</v>
      </c>
      <c r="AE40" s="3">
        <f t="shared" si="11"/>
        <v>5.5653396244377884</v>
      </c>
      <c r="AF40" s="3">
        <f t="shared" si="12"/>
        <v>33.387448902681768</v>
      </c>
      <c r="AG40" s="3">
        <f t="shared" si="13"/>
        <v>-5.8387689845008488</v>
      </c>
      <c r="AH40" s="3">
        <f t="shared" si="14"/>
        <v>5.1977003958839374</v>
      </c>
      <c r="AI40" s="3">
        <f t="shared" si="15"/>
        <v>139.20422454675361</v>
      </c>
      <c r="AJ40" s="3">
        <f t="shared" si="16"/>
        <v>127.52265200428346</v>
      </c>
    </row>
    <row r="41" spans="1:36" x14ac:dyDescent="0.25">
      <c r="A41" s="4">
        <f t="shared" si="1"/>
        <v>2044</v>
      </c>
      <c r="B41" s="4">
        <v>52597</v>
      </c>
      <c r="C41" s="2">
        <v>32033.797894546962</v>
      </c>
      <c r="D41" s="2">
        <v>15978.295206696685</v>
      </c>
      <c r="E41" s="8">
        <v>0.15118933659964445</v>
      </c>
      <c r="F41" s="2">
        <v>17085.55</v>
      </c>
      <c r="G41" s="2">
        <v>4018.5279999999998</v>
      </c>
      <c r="H41" s="2">
        <v>13067.02</v>
      </c>
      <c r="I41" s="2">
        <v>353.27960000000002</v>
      </c>
      <c r="J41" s="2">
        <v>94.050460000000001</v>
      </c>
      <c r="K41" s="2">
        <v>10490.97</v>
      </c>
      <c r="L41" s="2">
        <v>18954.400000000001</v>
      </c>
      <c r="M41" s="2">
        <v>4606.4709999999995</v>
      </c>
      <c r="N41" s="2">
        <v>1875.634</v>
      </c>
      <c r="O41" s="2">
        <v>1777.0260000000001</v>
      </c>
      <c r="P41" s="2">
        <v>10695.27</v>
      </c>
      <c r="Q41" s="2">
        <v>-1868.8489999999999</v>
      </c>
      <c r="R41" s="2">
        <v>1752.018</v>
      </c>
      <c r="S41" s="2">
        <v>46818.42</v>
      </c>
      <c r="T41" s="2">
        <v>43193.42</v>
      </c>
      <c r="U41" s="6">
        <f t="shared" si="17"/>
        <v>4.0558272402022792</v>
      </c>
      <c r="V41" s="3">
        <f t="shared" si="2"/>
        <v>53.336011097542801</v>
      </c>
      <c r="W41" s="3">
        <f t="shared" si="3"/>
        <v>12.544650538249368</v>
      </c>
      <c r="X41" s="3">
        <f t="shared" si="4"/>
        <v>40.791354315887624</v>
      </c>
      <c r="Y41" s="3">
        <f t="shared" si="5"/>
        <v>1.1028339541972885</v>
      </c>
      <c r="Z41" s="3">
        <f t="shared" si="6"/>
        <v>0.29359759435833238</v>
      </c>
      <c r="AA41" s="3">
        <f t="shared" si="7"/>
        <v>32.749691543086911</v>
      </c>
      <c r="AB41" s="3">
        <f t="shared" si="8"/>
        <v>59.170005574726325</v>
      </c>
      <c r="AC41" s="3">
        <f t="shared" si="9"/>
        <v>14.38003391032241</v>
      </c>
      <c r="AD41" s="3">
        <f t="shared" si="10"/>
        <v>5.8551721097025613</v>
      </c>
      <c r="AE41" s="3">
        <f t="shared" si="11"/>
        <v>5.5473472294788344</v>
      </c>
      <c r="AF41" s="3">
        <f t="shared" si="12"/>
        <v>33.387455446925422</v>
      </c>
      <c r="AG41" s="3">
        <f t="shared" si="13"/>
        <v>-5.8339913554806113</v>
      </c>
      <c r="AH41" s="3">
        <f t="shared" si="14"/>
        <v>5.469279683188117</v>
      </c>
      <c r="AI41" s="3">
        <f t="shared" si="15"/>
        <v>146.15319780103187</v>
      </c>
      <c r="AJ41" s="3">
        <f t="shared" si="16"/>
        <v>134.83702476424975</v>
      </c>
    </row>
    <row r="42" spans="1:36" x14ac:dyDescent="0.25">
      <c r="A42" s="4">
        <f t="shared" si="1"/>
        <v>2045</v>
      </c>
      <c r="B42" s="4">
        <v>52963</v>
      </c>
      <c r="C42" s="2">
        <v>33070.018671989645</v>
      </c>
      <c r="D42" s="2">
        <v>16171.723765795572</v>
      </c>
      <c r="E42" s="8">
        <v>0.15186341879131049</v>
      </c>
      <c r="F42" s="2">
        <v>17662.28</v>
      </c>
      <c r="G42" s="2">
        <v>4148.518</v>
      </c>
      <c r="H42" s="2">
        <v>13513.76</v>
      </c>
      <c r="I42" s="2">
        <v>365.02929999999998</v>
      </c>
      <c r="J42" s="2">
        <v>96.640339999999995</v>
      </c>
      <c r="K42" s="2">
        <v>10854.7</v>
      </c>
      <c r="L42" s="2">
        <v>19592.16</v>
      </c>
      <c r="M42" s="2">
        <v>4773.4260000000004</v>
      </c>
      <c r="N42" s="2">
        <v>1948.3409999999999</v>
      </c>
      <c r="O42" s="2">
        <v>1829.1610000000001</v>
      </c>
      <c r="P42" s="2">
        <v>11041.23</v>
      </c>
      <c r="Q42" s="2">
        <v>-1929.8820000000001</v>
      </c>
      <c r="R42" s="2">
        <v>1899.038</v>
      </c>
      <c r="S42" s="2">
        <v>50647.34</v>
      </c>
      <c r="T42" s="2">
        <v>47022.34</v>
      </c>
      <c r="U42" s="6">
        <f t="shared" si="17"/>
        <v>4.0561770345945032</v>
      </c>
      <c r="V42" s="3">
        <f t="shared" si="2"/>
        <v>53.408739121638227</v>
      </c>
      <c r="W42" s="3">
        <f t="shared" si="3"/>
        <v>12.544649705667693</v>
      </c>
      <c r="X42" s="3">
        <f t="shared" si="4"/>
        <v>40.864083368196511</v>
      </c>
      <c r="Y42" s="3">
        <f t="shared" si="5"/>
        <v>1.1038073598343032</v>
      </c>
      <c r="Z42" s="3">
        <f t="shared" si="6"/>
        <v>0.29222946911080672</v>
      </c>
      <c r="AA42" s="3">
        <f t="shared" si="7"/>
        <v>32.82338636595312</v>
      </c>
      <c r="AB42" s="3">
        <f t="shared" si="8"/>
        <v>59.244478191343113</v>
      </c>
      <c r="AC42" s="3">
        <f t="shared" si="9"/>
        <v>14.434300891529581</v>
      </c>
      <c r="AD42" s="3">
        <f t="shared" si="10"/>
        <v>5.8915630478619825</v>
      </c>
      <c r="AE42" s="3">
        <f t="shared" si="11"/>
        <v>5.5311761935874024</v>
      </c>
      <c r="AF42" s="3">
        <f t="shared" si="12"/>
        <v>33.387432010590118</v>
      </c>
      <c r="AG42" s="3">
        <f t="shared" si="13"/>
        <v>-5.8357451174789121</v>
      </c>
      <c r="AH42" s="3">
        <f t="shared" si="14"/>
        <v>5.7424763464330546</v>
      </c>
      <c r="AI42" s="3">
        <f t="shared" si="15"/>
        <v>153.1518336967205</v>
      </c>
      <c r="AJ42" s="3">
        <f t="shared" si="16"/>
        <v>142.19024327261113</v>
      </c>
    </row>
    <row r="43" spans="1:36" x14ac:dyDescent="0.25">
      <c r="A43" s="4">
        <f t="shared" si="1"/>
        <v>2046</v>
      </c>
      <c r="B43" s="4">
        <v>53328</v>
      </c>
      <c r="C43" s="2">
        <v>34137.475720096154</v>
      </c>
      <c r="D43" s="2">
        <v>16366.39595265012</v>
      </c>
      <c r="E43" s="8">
        <v>0.1524874994741848</v>
      </c>
      <c r="F43" s="2">
        <v>18255.88</v>
      </c>
      <c r="G43" s="2">
        <v>4282.4269999999997</v>
      </c>
      <c r="H43" s="2">
        <v>13973.45</v>
      </c>
      <c r="I43" s="2">
        <v>377.03160000000003</v>
      </c>
      <c r="J43" s="2">
        <v>99.278220000000005</v>
      </c>
      <c r="K43" s="2">
        <v>11229.18</v>
      </c>
      <c r="L43" s="2">
        <v>20244.98</v>
      </c>
      <c r="M43" s="2">
        <v>4939.6329999999998</v>
      </c>
      <c r="N43" s="2">
        <v>2024.3510000000001</v>
      </c>
      <c r="O43" s="2">
        <v>1883.3679999999999</v>
      </c>
      <c r="P43" s="2">
        <v>11397.63</v>
      </c>
      <c r="Q43" s="2">
        <v>-1989.104</v>
      </c>
      <c r="R43" s="2">
        <v>2054.4879999999998</v>
      </c>
      <c r="S43" s="2">
        <v>54690.93</v>
      </c>
      <c r="T43" s="2">
        <v>51065.93</v>
      </c>
      <c r="U43" s="6">
        <f t="shared" si="17"/>
        <v>4.0564578514883509</v>
      </c>
      <c r="V43" s="3">
        <f t="shared" si="2"/>
        <v>53.477533458201982</v>
      </c>
      <c r="W43" s="3">
        <f t="shared" si="3"/>
        <v>12.544650445489756</v>
      </c>
      <c r="X43" s="3">
        <f t="shared" si="4"/>
        <v>40.93287422471623</v>
      </c>
      <c r="Y43" s="3">
        <f t="shared" si="5"/>
        <v>1.1044507306029308</v>
      </c>
      <c r="Z43" s="3">
        <f t="shared" si="6"/>
        <v>0.29081886667313422</v>
      </c>
      <c r="AA43" s="3">
        <f t="shared" si="7"/>
        <v>32.893996299174432</v>
      </c>
      <c r="AB43" s="3">
        <f t="shared" si="8"/>
        <v>59.304267737881169</v>
      </c>
      <c r="AC43" s="3">
        <f t="shared" si="9"/>
        <v>14.469825011379273</v>
      </c>
      <c r="AD43" s="3">
        <f t="shared" si="10"/>
        <v>5.9299961619842296</v>
      </c>
      <c r="AE43" s="3">
        <f t="shared" si="11"/>
        <v>5.5170101487360208</v>
      </c>
      <c r="AF43" s="3">
        <f t="shared" si="12"/>
        <v>33.38744227444564</v>
      </c>
      <c r="AG43" s="3">
        <f t="shared" si="13"/>
        <v>-5.826745997007178</v>
      </c>
      <c r="AH43" s="3">
        <f t="shared" si="14"/>
        <v>6.0182774404451864</v>
      </c>
      <c r="AI43" s="3">
        <f t="shared" si="15"/>
        <v>160.2078913169446</v>
      </c>
      <c r="AJ43" s="3">
        <f t="shared" si="16"/>
        <v>149.58906281971619</v>
      </c>
    </row>
    <row r="44" spans="1:36" x14ac:dyDescent="0.25">
      <c r="A44" s="4">
        <f t="shared" si="1"/>
        <v>2047</v>
      </c>
      <c r="B44" s="4">
        <v>53693</v>
      </c>
      <c r="C44" s="2">
        <v>35248.934337666433</v>
      </c>
      <c r="D44" s="2">
        <v>16567.904566421024</v>
      </c>
      <c r="E44" s="8">
        <v>0.15312372429272283</v>
      </c>
      <c r="F44" s="2">
        <v>18869</v>
      </c>
      <c r="G44" s="2">
        <v>4421.8559999999998</v>
      </c>
      <c r="H44" s="2">
        <v>14447.14</v>
      </c>
      <c r="I44" s="2">
        <v>389.47019999999998</v>
      </c>
      <c r="J44" s="2">
        <v>102.0061</v>
      </c>
      <c r="K44" s="2">
        <v>11614.44</v>
      </c>
      <c r="L44" s="2">
        <v>20923.82</v>
      </c>
      <c r="M44" s="2">
        <v>5111.28</v>
      </c>
      <c r="N44" s="2">
        <v>2104.2800000000002</v>
      </c>
      <c r="O44" s="2">
        <v>1939.548</v>
      </c>
      <c r="P44" s="2">
        <v>11768.72</v>
      </c>
      <c r="Q44" s="2">
        <v>-2054.8290000000002</v>
      </c>
      <c r="R44" s="2">
        <v>2218.6379999999999</v>
      </c>
      <c r="S44" s="2">
        <v>58964.4</v>
      </c>
      <c r="T44" s="2">
        <v>55339.4</v>
      </c>
      <c r="U44" s="6">
        <f t="shared" si="17"/>
        <v>4.0566836219460889</v>
      </c>
      <c r="V44" s="3">
        <f t="shared" si="2"/>
        <v>53.530696330404794</v>
      </c>
      <c r="W44" s="3">
        <f t="shared" si="3"/>
        <v>12.544651584756924</v>
      </c>
      <c r="X44" s="3">
        <f t="shared" si="4"/>
        <v>40.986033397787075</v>
      </c>
      <c r="Y44" s="3">
        <f t="shared" si="5"/>
        <v>1.1049134032509418</v>
      </c>
      <c r="Z44" s="3">
        <f t="shared" si="6"/>
        <v>0.2893877557342151</v>
      </c>
      <c r="AA44" s="3">
        <f t="shared" si="7"/>
        <v>32.94976208000989</v>
      </c>
      <c r="AB44" s="3">
        <f t="shared" si="8"/>
        <v>59.360149159576572</v>
      </c>
      <c r="AC44" s="3">
        <f t="shared" si="9"/>
        <v>14.500523479764238</v>
      </c>
      <c r="AD44" s="3">
        <f t="shared" si="10"/>
        <v>5.9697691278893537</v>
      </c>
      <c r="AE44" s="3">
        <f t="shared" si="11"/>
        <v>5.5024301768108508</v>
      </c>
      <c r="AF44" s="3">
        <f t="shared" si="12"/>
        <v>33.387449070833725</v>
      </c>
      <c r="AG44" s="3">
        <f t="shared" si="13"/>
        <v>-5.8294783618585706</v>
      </c>
      <c r="AH44" s="3">
        <f t="shared" si="14"/>
        <v>6.2941987940588593</v>
      </c>
      <c r="AI44" s="3">
        <f t="shared" si="15"/>
        <v>167.27995075014681</v>
      </c>
      <c r="AJ44" s="3">
        <f t="shared" si="16"/>
        <v>156.99595190560194</v>
      </c>
    </row>
    <row r="45" spans="1:36" x14ac:dyDescent="0.25">
      <c r="A45" s="4">
        <f t="shared" si="1"/>
        <v>2048</v>
      </c>
      <c r="B45" s="4">
        <v>54058</v>
      </c>
      <c r="C45" s="2">
        <v>36387.494100769167</v>
      </c>
      <c r="D45" s="2">
        <v>16767.70059445106</v>
      </c>
      <c r="E45" s="8">
        <v>0.15373548507880491</v>
      </c>
      <c r="F45" s="2">
        <v>19497.080000000002</v>
      </c>
      <c r="G45" s="2">
        <v>4564.6840000000002</v>
      </c>
      <c r="H45" s="2">
        <v>14932.4</v>
      </c>
      <c r="I45" s="2">
        <v>402.23579999999998</v>
      </c>
      <c r="J45" s="2">
        <v>104.79730000000001</v>
      </c>
      <c r="K45" s="2">
        <v>12009.28</v>
      </c>
      <c r="L45" s="2">
        <v>21617.81</v>
      </c>
      <c r="M45" s="2">
        <v>5285.9610000000002</v>
      </c>
      <c r="N45" s="2">
        <v>2186.2669999999998</v>
      </c>
      <c r="O45" s="2">
        <v>1996.7339999999999</v>
      </c>
      <c r="P45" s="2">
        <v>12148.85</v>
      </c>
      <c r="Q45" s="2">
        <v>-2120.7310000000002</v>
      </c>
      <c r="R45" s="2">
        <v>2392.105</v>
      </c>
      <c r="S45" s="2">
        <v>63477.23</v>
      </c>
      <c r="T45" s="2">
        <v>59852.23</v>
      </c>
      <c r="U45" s="6">
        <f t="shared" si="17"/>
        <v>4.0568631241901896</v>
      </c>
      <c r="V45" s="3">
        <f t="shared" si="2"/>
        <v>53.581815626011654</v>
      </c>
      <c r="W45" s="3">
        <f t="shared" si="3"/>
        <v>12.544650608142623</v>
      </c>
      <c r="X45" s="3">
        <f t="shared" si="4"/>
        <v>41.037176010656793</v>
      </c>
      <c r="Y45" s="3">
        <f t="shared" si="5"/>
        <v>1.1054231953595768</v>
      </c>
      <c r="Z45" s="3">
        <f t="shared" si="6"/>
        <v>0.28800361934729873</v>
      </c>
      <c r="AA45" s="3">
        <f t="shared" si="7"/>
        <v>33.003866566744826</v>
      </c>
      <c r="AB45" s="3">
        <f t="shared" si="8"/>
        <v>59.409999325958083</v>
      </c>
      <c r="AC45" s="3">
        <f t="shared" si="9"/>
        <v>14.526861853584647</v>
      </c>
      <c r="AD45" s="3">
        <f t="shared" si="10"/>
        <v>6.0082922829076759</v>
      </c>
      <c r="AE45" s="3">
        <f t="shared" si="11"/>
        <v>5.4874182719765594</v>
      </c>
      <c r="AF45" s="3">
        <f t="shared" si="12"/>
        <v>33.387432413883083</v>
      </c>
      <c r="AG45" s="3">
        <f t="shared" si="13"/>
        <v>-5.8281864481433798</v>
      </c>
      <c r="AH45" s="3">
        <f t="shared" si="14"/>
        <v>6.5739756449714823</v>
      </c>
      <c r="AI45" s="3">
        <f t="shared" si="15"/>
        <v>174.44792934685273</v>
      </c>
      <c r="AJ45" s="3">
        <f t="shared" si="16"/>
        <v>164.48571543357482</v>
      </c>
    </row>
    <row r="46" spans="1:36" x14ac:dyDescent="0.25">
      <c r="A46" s="4">
        <f t="shared" si="1"/>
        <v>2049</v>
      </c>
      <c r="B46" s="4">
        <v>54424</v>
      </c>
      <c r="C46" s="2">
        <v>37552.524732270162</v>
      </c>
      <c r="D46" s="2">
        <v>16965.251419752054</v>
      </c>
      <c r="E46" s="8">
        <v>0.15432256691745888</v>
      </c>
      <c r="F46" s="2">
        <v>20141.34</v>
      </c>
      <c r="G46" s="2">
        <v>4710.8329999999996</v>
      </c>
      <c r="H46" s="2">
        <v>15430.51</v>
      </c>
      <c r="I46" s="2">
        <v>415.30270000000002</v>
      </c>
      <c r="J46" s="2">
        <v>107.6553</v>
      </c>
      <c r="K46" s="2">
        <v>12414.89</v>
      </c>
      <c r="L46" s="2">
        <v>22326.26</v>
      </c>
      <c r="M46" s="2">
        <v>5462.1059999999998</v>
      </c>
      <c r="N46" s="2">
        <v>2270.0169999999998</v>
      </c>
      <c r="O46" s="2">
        <v>2056.3090000000002</v>
      </c>
      <c r="P46" s="2">
        <v>12537.83</v>
      </c>
      <c r="Q46" s="2">
        <v>-2184.915</v>
      </c>
      <c r="R46" s="2">
        <v>2575.2759999999998</v>
      </c>
      <c r="S46" s="2">
        <v>68237.42</v>
      </c>
      <c r="T46" s="2">
        <v>64612.42</v>
      </c>
      <c r="U46" s="6">
        <f t="shared" si="17"/>
        <v>4.0570075285263698</v>
      </c>
      <c r="V46" s="3">
        <f t="shared" si="2"/>
        <v>53.6351154645319</v>
      </c>
      <c r="W46" s="3">
        <f t="shared" si="3"/>
        <v>12.544650549026391</v>
      </c>
      <c r="X46" s="3">
        <f t="shared" si="4"/>
        <v>41.090472904315909</v>
      </c>
      <c r="Y46" s="3">
        <f t="shared" si="5"/>
        <v>1.1059248424996477</v>
      </c>
      <c r="Z46" s="3">
        <f t="shared" si="6"/>
        <v>0.28667925996328053</v>
      </c>
      <c r="AA46" s="3">
        <f t="shared" si="7"/>
        <v>33.060067434910607</v>
      </c>
      <c r="AB46" s="3">
        <f t="shared" si="8"/>
        <v>59.453419335116727</v>
      </c>
      <c r="AC46" s="3">
        <f t="shared" si="9"/>
        <v>14.545243066723092</v>
      </c>
      <c r="AD46" s="3">
        <f t="shared" si="10"/>
        <v>6.0449118033581826</v>
      </c>
      <c r="AE46" s="3">
        <f t="shared" si="11"/>
        <v>5.4758209059454899</v>
      </c>
      <c r="AF46" s="3">
        <f t="shared" si="12"/>
        <v>33.387448884963561</v>
      </c>
      <c r="AG46" s="3">
        <f t="shared" si="13"/>
        <v>-5.8182905559008349</v>
      </c>
      <c r="AH46" s="3">
        <f t="shared" si="14"/>
        <v>6.8577972276441308</v>
      </c>
      <c r="AI46" s="3">
        <f t="shared" si="15"/>
        <v>181.71193677787866</v>
      </c>
      <c r="AJ46" s="3">
        <f t="shared" si="16"/>
        <v>172.05879088197858</v>
      </c>
    </row>
    <row r="47" spans="1:36" x14ac:dyDescent="0.25">
      <c r="A47" s="4">
        <f t="shared" si="1"/>
        <v>2050</v>
      </c>
      <c r="B47" s="4">
        <v>54789</v>
      </c>
      <c r="C47" s="2">
        <v>38758.599112748707</v>
      </c>
      <c r="D47" s="2">
        <v>17166.787460168649</v>
      </c>
      <c r="E47" s="8">
        <v>0.15490999344830764</v>
      </c>
      <c r="F47" s="2">
        <v>20803.490000000002</v>
      </c>
      <c r="G47" s="2">
        <v>4862.1310000000003</v>
      </c>
      <c r="H47" s="2">
        <v>15941.36</v>
      </c>
      <c r="I47" s="2">
        <v>428.73590000000002</v>
      </c>
      <c r="J47" s="2">
        <v>110.59820000000001</v>
      </c>
      <c r="K47" s="2">
        <v>12830.14</v>
      </c>
      <c r="L47" s="2">
        <v>23058.18</v>
      </c>
      <c r="M47" s="2">
        <v>5643.9260000000004</v>
      </c>
      <c r="N47" s="2">
        <v>2355.8020000000001</v>
      </c>
      <c r="O47" s="2">
        <v>2117.944</v>
      </c>
      <c r="P47" s="2">
        <v>12940.5</v>
      </c>
      <c r="Q47" s="2">
        <v>-2254.6849999999999</v>
      </c>
      <c r="R47" s="2">
        <v>2768.4749999999999</v>
      </c>
      <c r="S47" s="2">
        <v>73260.58</v>
      </c>
      <c r="T47" s="2">
        <v>69635.58</v>
      </c>
      <c r="U47" s="6">
        <f t="shared" si="17"/>
        <v>4.0571214445094785</v>
      </c>
      <c r="V47" s="3">
        <f t="shared" si="2"/>
        <v>53.674514756022738</v>
      </c>
      <c r="W47" s="3">
        <f t="shared" si="3"/>
        <v>12.544651022747413</v>
      </c>
      <c r="X47" s="3">
        <f t="shared" si="4"/>
        <v>41.129866313347932</v>
      </c>
      <c r="Y47" s="3">
        <f t="shared" si="5"/>
        <v>1.1061697528148733</v>
      </c>
      <c r="Z47" s="3">
        <f t="shared" si="6"/>
        <v>0.28535138661299392</v>
      </c>
      <c r="AA47" s="3">
        <f t="shared" si="7"/>
        <v>33.102692805478192</v>
      </c>
      <c r="AB47" s="3">
        <f t="shared" si="8"/>
        <v>59.491778670647484</v>
      </c>
      <c r="AC47" s="3">
        <f t="shared" si="9"/>
        <v>14.561738889431552</v>
      </c>
      <c r="AD47" s="3">
        <f t="shared" si="10"/>
        <v>6.0781402164381007</v>
      </c>
      <c r="AE47" s="3">
        <f t="shared" si="11"/>
        <v>5.4644493054016321</v>
      </c>
      <c r="AF47" s="3">
        <f t="shared" si="12"/>
        <v>33.387429618795316</v>
      </c>
      <c r="AG47" s="3">
        <f t="shared" si="13"/>
        <v>-5.8172510142616991</v>
      </c>
      <c r="AH47" s="3">
        <f t="shared" si="14"/>
        <v>7.142866520914521</v>
      </c>
      <c r="AI47" s="3">
        <f t="shared" si="15"/>
        <v>189.01761590217717</v>
      </c>
      <c r="AJ47" s="3">
        <f t="shared" si="16"/>
        <v>179.66485268838071</v>
      </c>
    </row>
    <row r="48" spans="1:36" x14ac:dyDescent="0.25">
      <c r="A48" s="4">
        <f t="shared" si="1"/>
        <v>2051</v>
      </c>
      <c r="B48" s="4">
        <v>55154</v>
      </c>
      <c r="C48" s="2">
        <v>40015.538584543297</v>
      </c>
      <c r="D48" s="2">
        <v>17375.991253579872</v>
      </c>
      <c r="E48" s="8">
        <v>0.1555072763802676</v>
      </c>
      <c r="F48" s="2">
        <v>21485.7</v>
      </c>
      <c r="G48" s="2">
        <v>5019.8100000000004</v>
      </c>
      <c r="H48" s="2">
        <v>16465.89</v>
      </c>
      <c r="I48" s="2">
        <v>442.6139</v>
      </c>
      <c r="J48" s="2">
        <v>113.6318</v>
      </c>
      <c r="K48" s="2">
        <v>13255.24</v>
      </c>
      <c r="L48" s="2">
        <v>23818.11</v>
      </c>
      <c r="M48" s="2">
        <v>5830.5730000000003</v>
      </c>
      <c r="N48" s="2">
        <v>2443.9670000000001</v>
      </c>
      <c r="O48" s="2">
        <v>2183.402</v>
      </c>
      <c r="P48" s="2">
        <v>13360.16</v>
      </c>
      <c r="Q48" s="2">
        <v>-2332.4059999999999</v>
      </c>
      <c r="R48" s="2">
        <v>2972.3380000000002</v>
      </c>
      <c r="S48" s="2">
        <v>78565.33</v>
      </c>
      <c r="T48" s="2">
        <v>74940.33</v>
      </c>
      <c r="U48" s="6">
        <f t="shared" si="17"/>
        <v>4.0572133062555613</v>
      </c>
      <c r="V48" s="3">
        <f t="shared" si="2"/>
        <v>53.693392017218102</v>
      </c>
      <c r="W48" s="3">
        <f t="shared" si="3"/>
        <v>12.544651846667859</v>
      </c>
      <c r="X48" s="3">
        <f t="shared" si="4"/>
        <v>41.148740170550241</v>
      </c>
      <c r="Y48" s="3">
        <f t="shared" si="5"/>
        <v>1.1061050673224411</v>
      </c>
      <c r="Z48" s="3">
        <f t="shared" si="6"/>
        <v>0.28396918801910687</v>
      </c>
      <c r="AA48" s="3">
        <f t="shared" si="7"/>
        <v>33.125232019543702</v>
      </c>
      <c r="AB48" s="3">
        <f t="shared" si="8"/>
        <v>59.522152749932403</v>
      </c>
      <c r="AC48" s="3">
        <f t="shared" si="9"/>
        <v>14.570772270580312</v>
      </c>
      <c r="AD48" s="3">
        <f t="shared" si="10"/>
        <v>6.1075449349169206</v>
      </c>
      <c r="AE48" s="3">
        <f t="shared" si="11"/>
        <v>5.4563853873589432</v>
      </c>
      <c r="AF48" s="3">
        <f t="shared" si="12"/>
        <v>33.387430164842506</v>
      </c>
      <c r="AG48" s="3">
        <f t="shared" si="13"/>
        <v>-5.8287507365974394</v>
      </c>
      <c r="AH48" s="3">
        <f t="shared" si="14"/>
        <v>7.4279595005829009</v>
      </c>
      <c r="AI48" s="3">
        <f t="shared" si="15"/>
        <v>196.33705500179681</v>
      </c>
      <c r="AJ48" s="3">
        <f t="shared" si="16"/>
        <v>187.27807409531411</v>
      </c>
    </row>
    <row r="49" spans="1:36" x14ac:dyDescent="0.25">
      <c r="A49" s="4">
        <f t="shared" si="1"/>
        <v>2052</v>
      </c>
      <c r="B49" s="4">
        <v>55519</v>
      </c>
      <c r="C49" s="2">
        <v>41325.478628665485</v>
      </c>
      <c r="D49" s="2">
        <v>17592.94433225899</v>
      </c>
      <c r="E49" s="8">
        <v>0.15613251518873245</v>
      </c>
      <c r="F49" s="2">
        <v>22186.39</v>
      </c>
      <c r="G49" s="2">
        <v>5184.1369999999997</v>
      </c>
      <c r="H49" s="2">
        <v>17002.25</v>
      </c>
      <c r="I49" s="2">
        <v>457.0471</v>
      </c>
      <c r="J49" s="2">
        <v>116.7711</v>
      </c>
      <c r="K49" s="2">
        <v>13688.08</v>
      </c>
      <c r="L49" s="2">
        <v>24610.48</v>
      </c>
      <c r="M49" s="2">
        <v>6027.3919999999998</v>
      </c>
      <c r="N49" s="2">
        <v>2534.2710000000002</v>
      </c>
      <c r="O49" s="2">
        <v>2251.2919999999999</v>
      </c>
      <c r="P49" s="2">
        <v>13797.52</v>
      </c>
      <c r="Q49" s="2">
        <v>-2424.0880000000002</v>
      </c>
      <c r="R49" s="2">
        <v>3187.6210000000001</v>
      </c>
      <c r="S49" s="2">
        <v>84177.04</v>
      </c>
      <c r="T49" s="2">
        <v>80552.039999999994</v>
      </c>
      <c r="U49" s="6">
        <f t="shared" si="17"/>
        <v>4.0572871010660814</v>
      </c>
      <c r="V49" s="3">
        <f t="shared" si="2"/>
        <v>53.68695230213347</v>
      </c>
      <c r="W49" s="3">
        <f t="shared" si="3"/>
        <v>12.544650835342084</v>
      </c>
      <c r="X49" s="3">
        <f t="shared" si="4"/>
        <v>41.142294207347334</v>
      </c>
      <c r="Y49" s="3">
        <f t="shared" si="5"/>
        <v>1.1059692837603785</v>
      </c>
      <c r="Z49" s="3">
        <f t="shared" si="6"/>
        <v>0.28256442242147811</v>
      </c>
      <c r="AA49" s="3">
        <f t="shared" si="7"/>
        <v>33.122616976794653</v>
      </c>
      <c r="AB49" s="3">
        <f t="shared" si="8"/>
        <v>59.552800878944694</v>
      </c>
      <c r="AC49" s="3">
        <f t="shared" si="9"/>
        <v>14.585171666515411</v>
      </c>
      <c r="AD49" s="3">
        <f t="shared" si="10"/>
        <v>6.1324661784851022</v>
      </c>
      <c r="AE49" s="3">
        <f t="shared" si="11"/>
        <v>5.4477094390829084</v>
      </c>
      <c r="AF49" s="3">
        <f t="shared" si="12"/>
        <v>33.387441495787847</v>
      </c>
      <c r="AG49" s="3">
        <f t="shared" si="13"/>
        <v>-5.865843737181855</v>
      </c>
      <c r="AH49" s="3">
        <f t="shared" si="14"/>
        <v>7.7134521021346423</v>
      </c>
      <c r="AI49" s="3">
        <f t="shared" si="15"/>
        <v>203.69283742937816</v>
      </c>
      <c r="AJ49" s="3">
        <f t="shared" si="16"/>
        <v>194.92100920066522</v>
      </c>
    </row>
    <row r="50" spans="1:36" x14ac:dyDescent="0.25">
      <c r="A50" s="4">
        <f t="shared" si="1"/>
        <v>2053</v>
      </c>
      <c r="B50" s="4">
        <v>55885</v>
      </c>
      <c r="C50" s="2">
        <v>42681.303437567556</v>
      </c>
      <c r="D50" s="2">
        <v>17813.867662961216</v>
      </c>
      <c r="E50" s="8">
        <v>0.15677265918712116</v>
      </c>
      <c r="F50" s="2">
        <v>22905.75</v>
      </c>
      <c r="G50" s="2">
        <v>5354.22</v>
      </c>
      <c r="H50" s="2">
        <v>17551.53</v>
      </c>
      <c r="I50" s="2">
        <v>472.02170000000001</v>
      </c>
      <c r="J50" s="2">
        <v>120.00579999999999</v>
      </c>
      <c r="K50" s="2">
        <v>14130.21</v>
      </c>
      <c r="L50" s="2">
        <v>25429.200000000001</v>
      </c>
      <c r="M50" s="2">
        <v>6231.0940000000001</v>
      </c>
      <c r="N50" s="2">
        <v>2626.4180000000001</v>
      </c>
      <c r="O50" s="2">
        <v>2321.4920000000002</v>
      </c>
      <c r="P50" s="2">
        <v>14250.19</v>
      </c>
      <c r="Q50" s="2">
        <v>-2523.4490000000001</v>
      </c>
      <c r="R50" s="2">
        <v>3415.3539999999998</v>
      </c>
      <c r="S50" s="2">
        <v>90115.839999999997</v>
      </c>
      <c r="T50" s="2">
        <v>86490.84</v>
      </c>
      <c r="U50" s="6">
        <f t="shared" si="17"/>
        <v>4.0573462787477439</v>
      </c>
      <c r="V50" s="3">
        <f t="shared" si="2"/>
        <v>53.666941154938208</v>
      </c>
      <c r="W50" s="3">
        <f t="shared" si="3"/>
        <v>12.54464969147892</v>
      </c>
      <c r="X50" s="3">
        <f t="shared" si="4"/>
        <v>41.122291463459291</v>
      </c>
      <c r="Y50" s="3">
        <f t="shared" si="5"/>
        <v>1.1059214737676739</v>
      </c>
      <c r="Z50" s="3">
        <f t="shared" si="6"/>
        <v>0.28116713955453471</v>
      </c>
      <c r="AA50" s="3">
        <f t="shared" si="7"/>
        <v>33.106322586115688</v>
      </c>
      <c r="AB50" s="3">
        <f t="shared" si="8"/>
        <v>59.579248879305624</v>
      </c>
      <c r="AC50" s="3">
        <f t="shared" si="9"/>
        <v>14.599118344908531</v>
      </c>
      <c r="AD50" s="3">
        <f t="shared" si="10"/>
        <v>6.1535562142374953</v>
      </c>
      <c r="AE50" s="3">
        <f t="shared" si="11"/>
        <v>5.4391309848251996</v>
      </c>
      <c r="AF50" s="3">
        <f t="shared" si="12"/>
        <v>33.387429277656871</v>
      </c>
      <c r="AG50" s="3">
        <f t="shared" si="13"/>
        <v>-5.9123053814211568</v>
      </c>
      <c r="AH50" s="3">
        <f t="shared" si="14"/>
        <v>8.0019908599929188</v>
      </c>
      <c r="AI50" s="3">
        <f t="shared" si="15"/>
        <v>211.13656974374675</v>
      </c>
      <c r="AJ50" s="3">
        <f t="shared" si="16"/>
        <v>202.64338957341175</v>
      </c>
    </row>
    <row r="51" spans="1:36" x14ac:dyDescent="0.25">
      <c r="A51" s="4">
        <f t="shared" si="1"/>
        <v>2054</v>
      </c>
      <c r="B51" s="4">
        <v>56250</v>
      </c>
      <c r="C51" s="2">
        <v>44065.306684089628</v>
      </c>
      <c r="D51" s="2">
        <v>18030.890434076977</v>
      </c>
      <c r="E51" s="8">
        <v>0.15738539414659175</v>
      </c>
      <c r="F51" s="2">
        <v>23643.599999999999</v>
      </c>
      <c r="G51" s="2">
        <v>5527.8389999999999</v>
      </c>
      <c r="H51" s="2">
        <v>18115.759999999998</v>
      </c>
      <c r="I51" s="2">
        <v>487.39440000000002</v>
      </c>
      <c r="J51" s="2">
        <v>123.3092</v>
      </c>
      <c r="K51" s="2">
        <v>14584.96</v>
      </c>
      <c r="L51" s="2">
        <v>26265.56</v>
      </c>
      <c r="M51" s="2">
        <v>6439.7560000000003</v>
      </c>
      <c r="N51" s="2">
        <v>2720.02</v>
      </c>
      <c r="O51" s="2">
        <v>2393.511</v>
      </c>
      <c r="P51" s="2">
        <v>14712.28</v>
      </c>
      <c r="Q51" s="2">
        <v>-2621.9659999999999</v>
      </c>
      <c r="R51" s="2">
        <v>3656.3539999999998</v>
      </c>
      <c r="S51" s="2">
        <v>96394.16</v>
      </c>
      <c r="T51" s="2">
        <v>92769.16</v>
      </c>
      <c r="U51" s="6">
        <f t="shared" si="17"/>
        <v>4.0573932396346741</v>
      </c>
      <c r="V51" s="3">
        <f t="shared" si="2"/>
        <v>53.655816285370008</v>
      </c>
      <c r="W51" s="3">
        <f t="shared" si="3"/>
        <v>12.544651146149633</v>
      </c>
      <c r="X51" s="3">
        <f t="shared" si="4"/>
        <v>41.111162869861374</v>
      </c>
      <c r="Y51" s="3">
        <f t="shared" si="5"/>
        <v>1.1060728647464069</v>
      </c>
      <c r="Z51" s="3">
        <f t="shared" si="6"/>
        <v>0.27983284193168328</v>
      </c>
      <c r="AA51" s="3">
        <f t="shared" si="7"/>
        <v>33.098510137604684</v>
      </c>
      <c r="AB51" s="3">
        <f t="shared" si="8"/>
        <v>59.605984790487192</v>
      </c>
      <c r="AC51" s="3">
        <f t="shared" si="9"/>
        <v>14.614118190910402</v>
      </c>
      <c r="AD51" s="3">
        <f t="shared" si="10"/>
        <v>6.1727018479644435</v>
      </c>
      <c r="AE51" s="3">
        <f t="shared" si="11"/>
        <v>5.431735712540064</v>
      </c>
      <c r="AF51" s="3">
        <f t="shared" si="12"/>
        <v>33.387444924585232</v>
      </c>
      <c r="AG51" s="3">
        <f t="shared" si="13"/>
        <v>-5.950182121271145</v>
      </c>
      <c r="AH51" s="3">
        <f t="shared" si="14"/>
        <v>8.2975798312557192</v>
      </c>
      <c r="AI51" s="3">
        <f t="shared" si="15"/>
        <v>218.75295386246435</v>
      </c>
      <c r="AJ51" s="3">
        <f t="shared" si="16"/>
        <v>210.52652751307312</v>
      </c>
    </row>
    <row r="52" spans="1:36" x14ac:dyDescent="0.25">
      <c r="A52" s="4">
        <f t="shared" si="1"/>
        <v>2055</v>
      </c>
      <c r="B52" s="4">
        <v>56615</v>
      </c>
      <c r="C52" s="2">
        <v>45509.445652380055</v>
      </c>
      <c r="D52" s="2">
        <v>18256.676035401033</v>
      </c>
      <c r="E52" s="8">
        <v>0.15801709052346102</v>
      </c>
      <c r="F52" s="2">
        <v>24409.279999999999</v>
      </c>
      <c r="G52" s="2">
        <v>5709.0010000000002</v>
      </c>
      <c r="H52" s="2">
        <v>18700.28</v>
      </c>
      <c r="I52" s="2">
        <v>503.33049999999997</v>
      </c>
      <c r="J52" s="2">
        <v>126.7163</v>
      </c>
      <c r="K52" s="2">
        <v>15055.38</v>
      </c>
      <c r="L52" s="2">
        <v>27138.74</v>
      </c>
      <c r="M52" s="2">
        <v>6659.4979999999996</v>
      </c>
      <c r="N52" s="2">
        <v>2816.2429999999999</v>
      </c>
      <c r="O52" s="2">
        <v>2468.56</v>
      </c>
      <c r="P52" s="2">
        <v>15194.44</v>
      </c>
      <c r="Q52" s="2">
        <v>-2729.4589999999998</v>
      </c>
      <c r="R52" s="2">
        <v>3911.127</v>
      </c>
      <c r="S52" s="2">
        <v>103034.7</v>
      </c>
      <c r="T52" s="2">
        <v>99409.75</v>
      </c>
      <c r="U52" s="6">
        <f t="shared" si="17"/>
        <v>4.0574314875506978</v>
      </c>
      <c r="V52" s="3">
        <f t="shared" si="2"/>
        <v>53.635634647031658</v>
      </c>
      <c r="W52" s="3">
        <f t="shared" si="3"/>
        <v>12.544650716266043</v>
      </c>
      <c r="X52" s="3">
        <f t="shared" si="4"/>
        <v>41.090986128111652</v>
      </c>
      <c r="Y52" s="3">
        <f t="shared" si="5"/>
        <v>1.1059912789196473</v>
      </c>
      <c r="Z52" s="3">
        <f t="shared" si="6"/>
        <v>0.27843955948818067</v>
      </c>
      <c r="AA52" s="3">
        <f t="shared" si="7"/>
        <v>33.081879561880868</v>
      </c>
      <c r="AB52" s="3">
        <f t="shared" si="8"/>
        <v>59.633202758163449</v>
      </c>
      <c r="AC52" s="3">
        <f t="shared" si="9"/>
        <v>14.633221531345374</v>
      </c>
      <c r="AD52" s="3">
        <f t="shared" si="10"/>
        <v>6.188260392164799</v>
      </c>
      <c r="AE52" s="3">
        <f t="shared" si="11"/>
        <v>5.4242805303669943</v>
      </c>
      <c r="AF52" s="3">
        <f t="shared" si="12"/>
        <v>33.387442501632322</v>
      </c>
      <c r="AG52" s="3">
        <f t="shared" si="13"/>
        <v>-5.9975659137857553</v>
      </c>
      <c r="AH52" s="3">
        <f t="shared" si="14"/>
        <v>8.5940994093287877</v>
      </c>
      <c r="AI52" s="3">
        <f t="shared" si="15"/>
        <v>226.40288960454848</v>
      </c>
      <c r="AJ52" s="3">
        <f t="shared" si="16"/>
        <v>218.43762009173378</v>
      </c>
    </row>
    <row r="53" spans="1:36" x14ac:dyDescent="0.25">
      <c r="A53" s="4">
        <f t="shared" si="1"/>
        <v>2056</v>
      </c>
      <c r="B53" s="4">
        <v>56980</v>
      </c>
      <c r="C53" s="2">
        <v>47012.949583620481</v>
      </c>
      <c r="D53" s="2">
        <v>18490.022669213296</v>
      </c>
      <c r="E53" s="8">
        <v>0.15864389216851085</v>
      </c>
      <c r="F53" s="2">
        <v>25202.19</v>
      </c>
      <c r="G53" s="2">
        <v>5897.61</v>
      </c>
      <c r="H53" s="2">
        <v>19304.580000000002</v>
      </c>
      <c r="I53" s="2">
        <v>519.83090000000004</v>
      </c>
      <c r="J53" s="2">
        <v>130.20580000000001</v>
      </c>
      <c r="K53" s="2">
        <v>15541.05</v>
      </c>
      <c r="L53" s="2">
        <v>28045.040000000001</v>
      </c>
      <c r="M53" s="2">
        <v>6884.433</v>
      </c>
      <c r="N53" s="2">
        <v>2915.569</v>
      </c>
      <c r="O53" s="2">
        <v>2548.6179999999999</v>
      </c>
      <c r="P53" s="2">
        <v>15696.42</v>
      </c>
      <c r="Q53" s="2">
        <v>-2842.8490000000002</v>
      </c>
      <c r="R53" s="2">
        <v>4180.5950000000003</v>
      </c>
      <c r="S53" s="2">
        <v>110058.2</v>
      </c>
      <c r="T53" s="2">
        <v>106433.2</v>
      </c>
      <c r="U53" s="6">
        <f t="shared" si="17"/>
        <v>4.0574631653219742</v>
      </c>
      <c r="V53" s="3">
        <f t="shared" si="2"/>
        <v>53.606910911160007</v>
      </c>
      <c r="W53" s="3">
        <f t="shared" si="3"/>
        <v>12.544650042665593</v>
      </c>
      <c r="X53" s="3">
        <f t="shared" si="4"/>
        <v>41.06226086849442</v>
      </c>
      <c r="Y53" s="3">
        <f t="shared" si="5"/>
        <v>1.1057185405382679</v>
      </c>
      <c r="Z53" s="3">
        <f t="shared" si="6"/>
        <v>0.27695730889721559</v>
      </c>
      <c r="AA53" s="3">
        <f t="shared" si="7"/>
        <v>33.056955876290246</v>
      </c>
      <c r="AB53" s="3">
        <f t="shared" si="8"/>
        <v>59.653861858033721</v>
      </c>
      <c r="AC53" s="3">
        <f t="shared" si="9"/>
        <v>14.64369511160935</v>
      </c>
      <c r="AD53" s="3">
        <f t="shared" si="10"/>
        <v>6.2016296059326539</v>
      </c>
      <c r="AE53" s="3">
        <f t="shared" si="11"/>
        <v>5.421097851915996</v>
      </c>
      <c r="AF53" s="3">
        <f t="shared" si="12"/>
        <v>33.38743928857572</v>
      </c>
      <c r="AG53" s="3">
        <f t="shared" si="13"/>
        <v>-6.0469488198001971</v>
      </c>
      <c r="AH53" s="3">
        <f t="shared" si="14"/>
        <v>8.8924329084353761</v>
      </c>
      <c r="AI53" s="3">
        <f t="shared" si="15"/>
        <v>234.10188251269554</v>
      </c>
      <c r="AJ53" s="3">
        <f t="shared" si="16"/>
        <v>226.39124101475608</v>
      </c>
    </row>
    <row r="54" spans="1:36" x14ac:dyDescent="0.25">
      <c r="A54" s="4">
        <f t="shared" si="1"/>
        <v>2057</v>
      </c>
      <c r="B54" s="4">
        <v>57346</v>
      </c>
      <c r="C54" s="2">
        <v>48583.732902308206</v>
      </c>
      <c r="D54" s="2">
        <v>18733.144015057009</v>
      </c>
      <c r="E54" s="8">
        <v>0.15930178985033719</v>
      </c>
      <c r="F54" s="2">
        <v>26024.62</v>
      </c>
      <c r="G54" s="2">
        <v>6094.66</v>
      </c>
      <c r="H54" s="2">
        <v>19929.96</v>
      </c>
      <c r="I54" s="2">
        <v>537.11839999999995</v>
      </c>
      <c r="J54" s="2">
        <v>133.81299999999999</v>
      </c>
      <c r="K54" s="2">
        <v>16042.47</v>
      </c>
      <c r="L54" s="2">
        <v>28994.99</v>
      </c>
      <c r="M54" s="2">
        <v>7123.7389999999996</v>
      </c>
      <c r="N54" s="2">
        <v>3017.71</v>
      </c>
      <c r="O54" s="2">
        <v>2632.672</v>
      </c>
      <c r="P54" s="2">
        <v>16220.86</v>
      </c>
      <c r="Q54" s="2">
        <v>-2970.366</v>
      </c>
      <c r="R54" s="2">
        <v>4465.5950000000003</v>
      </c>
      <c r="S54" s="2">
        <v>117494.1</v>
      </c>
      <c r="T54" s="2">
        <v>113869.1</v>
      </c>
      <c r="U54" s="6">
        <f t="shared" si="17"/>
        <v>4.0574850397335229</v>
      </c>
      <c r="V54" s="3">
        <f t="shared" si="2"/>
        <v>53.566530287679015</v>
      </c>
      <c r="W54" s="3">
        <f t="shared" si="3"/>
        <v>12.544651544695208</v>
      </c>
      <c r="X54" s="3">
        <f t="shared" si="4"/>
        <v>41.021878742983809</v>
      </c>
      <c r="Y54" s="3">
        <f t="shared" si="5"/>
        <v>1.1055519366534339</v>
      </c>
      <c r="Z54" s="3">
        <f t="shared" si="6"/>
        <v>0.27542758039829945</v>
      </c>
      <c r="AA54" s="3">
        <f t="shared" si="7"/>
        <v>33.020249868938798</v>
      </c>
      <c r="AB54" s="3">
        <f t="shared" si="8"/>
        <v>59.680449129553097</v>
      </c>
      <c r="AC54" s="3">
        <f t="shared" si="9"/>
        <v>14.662807022927527</v>
      </c>
      <c r="AD54" s="3">
        <f t="shared" si="10"/>
        <v>6.2113588638155655</v>
      </c>
      <c r="AE54" s="3">
        <f t="shared" si="11"/>
        <v>5.4188343355455144</v>
      </c>
      <c r="AF54" s="3">
        <f t="shared" si="12"/>
        <v>33.387430382545489</v>
      </c>
      <c r="AG54" s="3">
        <f t="shared" si="13"/>
        <v>-6.1139106086656385</v>
      </c>
      <c r="AH54" s="3">
        <f t="shared" si="14"/>
        <v>9.1915436160069959</v>
      </c>
      <c r="AI54" s="3">
        <f t="shared" si="15"/>
        <v>241.83835407677756</v>
      </c>
      <c r="AJ54" s="3">
        <f t="shared" si="16"/>
        <v>234.37700892388634</v>
      </c>
    </row>
    <row r="55" spans="1:36" x14ac:dyDescent="0.25">
      <c r="A55" s="4">
        <f t="shared" si="1"/>
        <v>2058</v>
      </c>
      <c r="B55" s="4">
        <v>57711</v>
      </c>
      <c r="C55" s="2">
        <v>50202.131919748863</v>
      </c>
      <c r="D55" s="2">
        <v>18977.624085187617</v>
      </c>
      <c r="E55" s="8">
        <v>0.15996435626182751</v>
      </c>
      <c r="F55" s="2">
        <v>26873.97</v>
      </c>
      <c r="G55" s="2">
        <v>6297.6819999999998</v>
      </c>
      <c r="H55" s="2">
        <v>20576.29</v>
      </c>
      <c r="I55" s="2">
        <v>555.08190000000002</v>
      </c>
      <c r="J55" s="2">
        <v>137.51390000000001</v>
      </c>
      <c r="K55" s="2">
        <v>16560.91</v>
      </c>
      <c r="L55" s="2">
        <v>29974.98</v>
      </c>
      <c r="M55" s="2">
        <v>7372.7610000000004</v>
      </c>
      <c r="N55" s="2">
        <v>3122.0619999999999</v>
      </c>
      <c r="O55" s="2">
        <v>2718.9540000000002</v>
      </c>
      <c r="P55" s="2">
        <v>16761.21</v>
      </c>
      <c r="Q55" s="2">
        <v>-3101.011</v>
      </c>
      <c r="R55" s="2">
        <v>4767.3310000000001</v>
      </c>
      <c r="S55" s="2">
        <v>125362.5</v>
      </c>
      <c r="T55" s="2">
        <v>121737.5</v>
      </c>
      <c r="U55" s="6">
        <f t="shared" si="17"/>
        <v>4.0575067173585735</v>
      </c>
      <c r="V55" s="3">
        <f t="shared" si="2"/>
        <v>53.531531375917787</v>
      </c>
      <c r="W55" s="3">
        <f t="shared" si="3"/>
        <v>12.544650514179805</v>
      </c>
      <c r="X55" s="3">
        <f t="shared" si="4"/>
        <v>40.986884845632531</v>
      </c>
      <c r="Y55" s="3">
        <f t="shared" si="5"/>
        <v>1.1056938794697642</v>
      </c>
      <c r="Z55" s="3">
        <f t="shared" si="6"/>
        <v>0.27392043871727256</v>
      </c>
      <c r="AA55" s="3">
        <f t="shared" si="7"/>
        <v>32.988459586683717</v>
      </c>
      <c r="AB55" s="3">
        <f t="shared" si="8"/>
        <v>59.708579802779717</v>
      </c>
      <c r="AC55" s="3">
        <f t="shared" si="9"/>
        <v>14.686151201279269</v>
      </c>
      <c r="AD55" s="3">
        <f t="shared" si="10"/>
        <v>6.2189829009469255</v>
      </c>
      <c r="AE55" s="3">
        <f t="shared" si="11"/>
        <v>5.4160130178264385</v>
      </c>
      <c r="AF55" s="3">
        <f t="shared" si="12"/>
        <v>33.387446626358035</v>
      </c>
      <c r="AG55" s="3">
        <f t="shared" si="13"/>
        <v>-6.1770504188092108</v>
      </c>
      <c r="AH55" s="3">
        <f t="shared" si="14"/>
        <v>9.4962720061786747</v>
      </c>
      <c r="AI55" s="3">
        <f t="shared" si="15"/>
        <v>249.71549057000112</v>
      </c>
      <c r="AJ55" s="3">
        <f t="shared" si="16"/>
        <v>242.49468168922536</v>
      </c>
    </row>
    <row r="56" spans="1:36" x14ac:dyDescent="0.25">
      <c r="A56" s="4">
        <f t="shared" si="1"/>
        <v>2059</v>
      </c>
      <c r="B56" s="4">
        <v>58076</v>
      </c>
      <c r="C56" s="2">
        <v>51873.636013490133</v>
      </c>
      <c r="D56" s="2">
        <v>19224.997656706146</v>
      </c>
      <c r="E56" s="8">
        <v>0.1606472912560776</v>
      </c>
      <c r="F56" s="2">
        <v>27755.99</v>
      </c>
      <c r="G56" s="2">
        <v>6507.366</v>
      </c>
      <c r="H56" s="2">
        <v>21248.62</v>
      </c>
      <c r="I56" s="2">
        <v>573.71209999999996</v>
      </c>
      <c r="J56" s="2">
        <v>141.32210000000001</v>
      </c>
      <c r="K56" s="2">
        <v>17101.04</v>
      </c>
      <c r="L56" s="2">
        <v>30989.46</v>
      </c>
      <c r="M56" s="2">
        <v>7633.8890000000001</v>
      </c>
      <c r="N56" s="2">
        <v>3228.69</v>
      </c>
      <c r="O56" s="2">
        <v>2807.6060000000002</v>
      </c>
      <c r="P56" s="2">
        <v>17319.28</v>
      </c>
      <c r="Q56" s="2">
        <v>-3233.4780000000001</v>
      </c>
      <c r="R56" s="2">
        <v>5086.6080000000002</v>
      </c>
      <c r="S56" s="2">
        <v>133682.6</v>
      </c>
      <c r="T56" s="2">
        <v>130057.60000000001</v>
      </c>
      <c r="U56" s="6">
        <f t="shared" si="17"/>
        <v>4.0575195931797792</v>
      </c>
      <c r="V56" s="3">
        <f t="shared" si="2"/>
        <v>53.506929787574258</v>
      </c>
      <c r="W56" s="3">
        <f t="shared" si="3"/>
        <v>12.54464984545851</v>
      </c>
      <c r="X56" s="3">
        <f t="shared" si="4"/>
        <v>40.962272231069619</v>
      </c>
      <c r="Y56" s="3">
        <f t="shared" si="5"/>
        <v>1.1059801164714997</v>
      </c>
      <c r="Z56" s="3">
        <f t="shared" si="6"/>
        <v>0.27243530791488785</v>
      </c>
      <c r="AA56" s="3">
        <f t="shared" si="7"/>
        <v>32.966727058717737</v>
      </c>
      <c r="AB56" s="3">
        <f t="shared" si="8"/>
        <v>59.740288866469577</v>
      </c>
      <c r="AC56" s="3">
        <f t="shared" si="9"/>
        <v>14.716317549081674</v>
      </c>
      <c r="AD56" s="3">
        <f t="shared" si="10"/>
        <v>6.2241443787752893</v>
      </c>
      <c r="AE56" s="3">
        <f t="shared" si="11"/>
        <v>5.4123948420925441</v>
      </c>
      <c r="AF56" s="3">
        <f t="shared" si="12"/>
        <v>33.387441735327727</v>
      </c>
      <c r="AG56" s="3">
        <f t="shared" si="13"/>
        <v>-6.2333745009875718</v>
      </c>
      <c r="AH56" s="3">
        <f t="shared" si="14"/>
        <v>9.805767227647566</v>
      </c>
      <c r="AI56" s="3">
        <f t="shared" si="15"/>
        <v>257.70817369585359</v>
      </c>
      <c r="AJ56" s="3">
        <f t="shared" si="16"/>
        <v>250.72003814457412</v>
      </c>
    </row>
    <row r="57" spans="1:36" x14ac:dyDescent="0.25">
      <c r="A57" s="4">
        <f t="shared" si="1"/>
        <v>2060</v>
      </c>
      <c r="B57" s="4">
        <v>58441</v>
      </c>
      <c r="C57" s="2">
        <v>53624.420162140414</v>
      </c>
      <c r="D57" s="2">
        <v>19484.179681317055</v>
      </c>
      <c r="E57" s="8">
        <v>0.16136474117457544</v>
      </c>
      <c r="F57" s="2">
        <v>28676.13</v>
      </c>
      <c r="G57" s="2">
        <v>6726.9960000000001</v>
      </c>
      <c r="H57" s="2">
        <v>21949.13</v>
      </c>
      <c r="I57" s="2">
        <v>593.1096</v>
      </c>
      <c r="J57" s="2">
        <v>145.25319999999999</v>
      </c>
      <c r="K57" s="2">
        <v>17663.259999999998</v>
      </c>
      <c r="L57" s="2">
        <v>32055.49</v>
      </c>
      <c r="M57" s="2">
        <v>7913.0360000000001</v>
      </c>
      <c r="N57" s="2">
        <v>3339.0770000000002</v>
      </c>
      <c r="O57" s="2">
        <v>2899.5569999999998</v>
      </c>
      <c r="P57" s="2">
        <v>17903.82</v>
      </c>
      <c r="Q57" s="2">
        <v>-3379.3649999999998</v>
      </c>
      <c r="R57" s="2">
        <v>5424.2139999999999</v>
      </c>
      <c r="S57" s="2">
        <v>142486.20000000001</v>
      </c>
      <c r="T57" s="2">
        <v>138861.20000000001</v>
      </c>
      <c r="U57" s="6">
        <f t="shared" si="17"/>
        <v>4.057531795461788</v>
      </c>
      <c r="V57" s="3">
        <f t="shared" si="2"/>
        <v>53.475878924739867</v>
      </c>
      <c r="W57" s="3">
        <f t="shared" si="3"/>
        <v>12.544650328451201</v>
      </c>
      <c r="X57" s="3">
        <f t="shared" si="4"/>
        <v>40.931221137000549</v>
      </c>
      <c r="Y57" s="3">
        <f t="shared" si="5"/>
        <v>1.106043847572908</v>
      </c>
      <c r="Z57" s="3">
        <f t="shared" si="6"/>
        <v>0.27087136711372922</v>
      </c>
      <c r="AA57" s="3">
        <f t="shared" si="7"/>
        <v>32.938836348426392</v>
      </c>
      <c r="AB57" s="3">
        <f t="shared" si="8"/>
        <v>59.777783895986296</v>
      </c>
      <c r="AC57" s="3">
        <f t="shared" si="9"/>
        <v>14.756403847489457</v>
      </c>
      <c r="AD57" s="3">
        <f t="shared" si="10"/>
        <v>6.2267843454602705</v>
      </c>
      <c r="AE57" s="3">
        <f t="shared" si="11"/>
        <v>5.4071577673619808</v>
      </c>
      <c r="AF57" s="3">
        <f t="shared" si="12"/>
        <v>33.387437935674583</v>
      </c>
      <c r="AG57" s="3">
        <f t="shared" si="13"/>
        <v>-6.3019142953565748</v>
      </c>
      <c r="AH57" s="3">
        <f t="shared" si="14"/>
        <v>10.115193756126748</v>
      </c>
      <c r="AI57" s="3">
        <f t="shared" si="15"/>
        <v>265.71140456003894</v>
      </c>
      <c r="AJ57" s="3">
        <f t="shared" si="16"/>
        <v>258.95142470563803</v>
      </c>
    </row>
    <row r="58" spans="1:36" x14ac:dyDescent="0.25">
      <c r="A58" s="4">
        <f t="shared" si="1"/>
        <v>2061</v>
      </c>
      <c r="B58" s="4">
        <v>58807</v>
      </c>
      <c r="C58" s="2">
        <v>55442.850189479956</v>
      </c>
      <c r="D58" s="2">
        <v>19749.882841574821</v>
      </c>
      <c r="E58" s="8">
        <v>0.16206892697341455</v>
      </c>
      <c r="F58" s="2">
        <v>29633.41</v>
      </c>
      <c r="G58" s="2">
        <v>6955.1120000000001</v>
      </c>
      <c r="H58" s="2">
        <v>22678.3</v>
      </c>
      <c r="I58" s="2">
        <v>613.23069999999996</v>
      </c>
      <c r="J58" s="2">
        <v>149.26779999999999</v>
      </c>
      <c r="K58" s="2">
        <v>18248.87</v>
      </c>
      <c r="L58" s="2">
        <v>33156.550000000003</v>
      </c>
      <c r="M58" s="2">
        <v>8196.5609999999997</v>
      </c>
      <c r="N58" s="2">
        <v>3453.4090000000001</v>
      </c>
      <c r="O58" s="2">
        <v>2995.634</v>
      </c>
      <c r="P58" s="2">
        <v>18510.95</v>
      </c>
      <c r="Q58" s="2">
        <v>-3523.1410000000001</v>
      </c>
      <c r="R58" s="2">
        <v>5781.4359999999997</v>
      </c>
      <c r="S58" s="2">
        <v>151790.70000000001</v>
      </c>
      <c r="T58" s="2">
        <v>148165.70000000001</v>
      </c>
      <c r="U58" s="6">
        <f t="shared" si="17"/>
        <v>4.0575410109891337</v>
      </c>
      <c r="V58" s="3">
        <f t="shared" si="2"/>
        <v>53.448568929493476</v>
      </c>
      <c r="W58" s="3">
        <f t="shared" si="3"/>
        <v>12.54465089047623</v>
      </c>
      <c r="X58" s="3">
        <f t="shared" si="4"/>
        <v>40.903921646335405</v>
      </c>
      <c r="Y58" s="3">
        <f t="shared" si="5"/>
        <v>1.1060591183610504</v>
      </c>
      <c r="Z58" s="3">
        <f t="shared" si="6"/>
        <v>0.26922822237649485</v>
      </c>
      <c r="AA58" s="3">
        <f t="shared" si="7"/>
        <v>32.914740020819934</v>
      </c>
      <c r="AB58" s="3">
        <f t="shared" si="8"/>
        <v>59.80311237009839</v>
      </c>
      <c r="AC58" s="3">
        <f t="shared" si="9"/>
        <v>14.783801647981045</v>
      </c>
      <c r="AD58" s="3">
        <f t="shared" si="10"/>
        <v>6.2287724895053644</v>
      </c>
      <c r="AE58" s="3">
        <f t="shared" si="11"/>
        <v>5.4031024555234879</v>
      </c>
      <c r="AF58" s="3">
        <f t="shared" si="12"/>
        <v>33.387442991724789</v>
      </c>
      <c r="AG58" s="3">
        <f t="shared" si="13"/>
        <v>-6.3545452442639778</v>
      </c>
      <c r="AH58" s="3">
        <f t="shared" si="14"/>
        <v>10.427739519598152</v>
      </c>
      <c r="AI58" s="3">
        <f t="shared" si="15"/>
        <v>273.77867386190337</v>
      </c>
      <c r="AJ58" s="3">
        <f t="shared" si="16"/>
        <v>267.24040970771347</v>
      </c>
    </row>
    <row r="59" spans="1:36" x14ac:dyDescent="0.25">
      <c r="A59" s="4">
        <f t="shared" si="1"/>
        <v>2062</v>
      </c>
      <c r="B59" s="4">
        <v>59172</v>
      </c>
      <c r="C59" s="2">
        <v>57334.503983443901</v>
      </c>
      <c r="D59" s="2">
        <v>20023.278503838144</v>
      </c>
      <c r="E59" s="8">
        <v>0.16280787846492023</v>
      </c>
      <c r="F59" s="2">
        <v>30630.85</v>
      </c>
      <c r="G59" s="2">
        <v>7192.4129999999996</v>
      </c>
      <c r="H59" s="2">
        <v>23438.44</v>
      </c>
      <c r="I59" s="2">
        <v>634.30079999999998</v>
      </c>
      <c r="J59" s="2">
        <v>153.4084</v>
      </c>
      <c r="K59" s="2">
        <v>18859.54</v>
      </c>
      <c r="L59" s="2">
        <v>34307.17</v>
      </c>
      <c r="M59" s="2">
        <v>8498.3889999999992</v>
      </c>
      <c r="N59" s="2">
        <v>3571.1880000000001</v>
      </c>
      <c r="O59" s="2">
        <v>3095.0709999999999</v>
      </c>
      <c r="P59" s="2">
        <v>19142.52</v>
      </c>
      <c r="Q59" s="2">
        <v>-3676.3180000000002</v>
      </c>
      <c r="R59" s="2">
        <v>6158.9849999999997</v>
      </c>
      <c r="S59" s="2">
        <v>161626</v>
      </c>
      <c r="T59" s="2">
        <v>158001</v>
      </c>
      <c r="U59" s="6">
        <f t="shared" si="17"/>
        <v>4.0575509566791634</v>
      </c>
      <c r="V59" s="3">
        <f t="shared" si="2"/>
        <v>53.424810318137688</v>
      </c>
      <c r="W59" s="3">
        <f t="shared" si="3"/>
        <v>12.544650254717306</v>
      </c>
      <c r="X59" s="3">
        <f t="shared" si="4"/>
        <v>40.880165295871677</v>
      </c>
      <c r="Y59" s="3">
        <f t="shared" si="5"/>
        <v>1.1063160155412921</v>
      </c>
      <c r="Z59" s="3">
        <f t="shared" si="6"/>
        <v>0.2675673274234634</v>
      </c>
      <c r="AA59" s="3">
        <f t="shared" si="7"/>
        <v>32.893874874100142</v>
      </c>
      <c r="AB59" s="3">
        <f t="shared" si="8"/>
        <v>59.836865441282356</v>
      </c>
      <c r="AC59" s="3">
        <f t="shared" si="9"/>
        <v>14.822468861776535</v>
      </c>
      <c r="AD59" s="3">
        <f t="shared" si="10"/>
        <v>6.2286890997281983</v>
      </c>
      <c r="AE59" s="3">
        <f t="shared" si="11"/>
        <v>5.3982694275924015</v>
      </c>
      <c r="AF59" s="3">
        <f t="shared" si="12"/>
        <v>33.387434563884355</v>
      </c>
      <c r="AG59" s="3">
        <f t="shared" si="13"/>
        <v>-6.4120516348438041</v>
      </c>
      <c r="AH59" s="3">
        <f t="shared" si="14"/>
        <v>10.742196360115871</v>
      </c>
      <c r="AI59" s="3">
        <f t="shared" si="15"/>
        <v>281.90005802905637</v>
      </c>
      <c r="AJ59" s="3">
        <f t="shared" si="16"/>
        <v>275.57751270617933</v>
      </c>
    </row>
    <row r="60" spans="1:36" x14ac:dyDescent="0.25">
      <c r="A60" s="4">
        <f t="shared" si="1"/>
        <v>2063</v>
      </c>
      <c r="B60" s="4">
        <v>59537</v>
      </c>
      <c r="C60" s="2">
        <v>59290.392807053388</v>
      </c>
      <c r="D60" s="2">
        <v>20300.327375171793</v>
      </c>
      <c r="E60" s="8">
        <v>0.16356036658146703</v>
      </c>
      <c r="F60" s="2">
        <v>31669.22</v>
      </c>
      <c r="G60" s="2">
        <v>7437.7730000000001</v>
      </c>
      <c r="H60" s="2">
        <v>24231.45</v>
      </c>
      <c r="I60" s="2">
        <v>656.24350000000004</v>
      </c>
      <c r="J60" s="2">
        <v>157.666</v>
      </c>
      <c r="K60" s="2">
        <v>19497.849999999999</v>
      </c>
      <c r="L60" s="2">
        <v>35498.550000000003</v>
      </c>
      <c r="M60" s="2">
        <v>8812.8819999999996</v>
      </c>
      <c r="N60" s="2">
        <v>3692.0709999999999</v>
      </c>
      <c r="O60" s="2">
        <v>3198.0520000000001</v>
      </c>
      <c r="P60" s="2">
        <v>19795.54</v>
      </c>
      <c r="Q60" s="2">
        <v>-3829.3270000000002</v>
      </c>
      <c r="R60" s="2">
        <v>6558.0680000000002</v>
      </c>
      <c r="S60" s="2">
        <v>172013.4</v>
      </c>
      <c r="T60" s="2">
        <v>168388.4</v>
      </c>
      <c r="U60" s="6">
        <f t="shared" si="17"/>
        <v>4.0575575711828549</v>
      </c>
      <c r="V60" s="3">
        <f t="shared" si="2"/>
        <v>53.413746309726797</v>
      </c>
      <c r="W60" s="3">
        <f t="shared" si="3"/>
        <v>12.54465124595224</v>
      </c>
      <c r="X60" s="3">
        <f t="shared" si="4"/>
        <v>40.869100123616221</v>
      </c>
      <c r="Y60" s="3">
        <f t="shared" si="5"/>
        <v>1.1068294017474127</v>
      </c>
      <c r="Z60" s="3">
        <f t="shared" si="6"/>
        <v>0.26592166544264068</v>
      </c>
      <c r="AA60" s="3">
        <f t="shared" si="7"/>
        <v>32.885344618058369</v>
      </c>
      <c r="AB60" s="3">
        <f t="shared" si="8"/>
        <v>59.872347473766403</v>
      </c>
      <c r="AC60" s="3">
        <f t="shared" si="9"/>
        <v>14.863929184411793</v>
      </c>
      <c r="AD60" s="3">
        <f t="shared" si="10"/>
        <v>6.227098228232312</v>
      </c>
      <c r="AE60" s="3">
        <f t="shared" si="11"/>
        <v>5.3938789213411127</v>
      </c>
      <c r="AF60" s="3">
        <f t="shared" si="12"/>
        <v>33.387432706711728</v>
      </c>
      <c r="AG60" s="3">
        <f t="shared" si="13"/>
        <v>-6.4585961041979303</v>
      </c>
      <c r="AH60" s="3">
        <f t="shared" si="14"/>
        <v>11.060928574620322</v>
      </c>
      <c r="AI60" s="3">
        <f t="shared" si="15"/>
        <v>290.12018955545983</v>
      </c>
      <c r="AJ60" s="3">
        <f t="shared" si="16"/>
        <v>284.00621420738497</v>
      </c>
    </row>
    <row r="61" spans="1:36" x14ac:dyDescent="0.25">
      <c r="A61" s="4">
        <f t="shared" si="1"/>
        <v>2064</v>
      </c>
      <c r="B61" s="4">
        <v>59902</v>
      </c>
      <c r="C61" s="2">
        <v>61309.920475737519</v>
      </c>
      <c r="D61" s="2">
        <v>20580.190084031929</v>
      </c>
      <c r="E61" s="8">
        <v>0.16431110936648222</v>
      </c>
      <c r="F61" s="2">
        <v>32750.03</v>
      </c>
      <c r="G61" s="2">
        <v>7691.1149999999998</v>
      </c>
      <c r="H61" s="2">
        <v>25058.91</v>
      </c>
      <c r="I61" s="2">
        <v>678.96050000000002</v>
      </c>
      <c r="J61" s="2">
        <v>162.0342</v>
      </c>
      <c r="K61" s="2">
        <v>20165.509999999998</v>
      </c>
      <c r="L61" s="2">
        <v>36731.589999999997</v>
      </c>
      <c r="M61" s="2">
        <v>9141.6970000000001</v>
      </c>
      <c r="N61" s="2">
        <v>3816.4369999999999</v>
      </c>
      <c r="O61" s="2">
        <v>3303.645</v>
      </c>
      <c r="P61" s="2">
        <v>20469.810000000001</v>
      </c>
      <c r="Q61" s="2">
        <v>-3981.5659999999998</v>
      </c>
      <c r="R61" s="2">
        <v>6979.5510000000004</v>
      </c>
      <c r="S61" s="2">
        <v>182974.5</v>
      </c>
      <c r="T61" s="2">
        <v>179349.5</v>
      </c>
      <c r="U61" s="6">
        <f t="shared" si="17"/>
        <v>4.0575623759544319</v>
      </c>
      <c r="V61" s="3">
        <f t="shared" si="2"/>
        <v>53.417179056626459</v>
      </c>
      <c r="W61" s="3">
        <f t="shared" si="3"/>
        <v>12.544650099560386</v>
      </c>
      <c r="X61" s="3">
        <f t="shared" si="4"/>
        <v>40.872520801779032</v>
      </c>
      <c r="Y61" s="3">
        <f t="shared" si="5"/>
        <v>1.1074235535319092</v>
      </c>
      <c r="Z61" s="3">
        <f t="shared" si="6"/>
        <v>0.26428708232319859</v>
      </c>
      <c r="AA61" s="3">
        <f t="shared" si="7"/>
        <v>32.891104479543721</v>
      </c>
      <c r="AB61" s="3">
        <f t="shared" si="8"/>
        <v>59.911331991591751</v>
      </c>
      <c r="AC61" s="3">
        <f t="shared" si="9"/>
        <v>14.910632617143401</v>
      </c>
      <c r="AD61" s="3">
        <f t="shared" si="10"/>
        <v>6.2248278425190549</v>
      </c>
      <c r="AE61" s="3">
        <f t="shared" si="11"/>
        <v>5.3884346519538679</v>
      </c>
      <c r="AF61" s="3">
        <f t="shared" si="12"/>
        <v>33.387435248918031</v>
      </c>
      <c r="AG61" s="3">
        <f t="shared" si="13"/>
        <v>-6.4941627213097508</v>
      </c>
      <c r="AH61" s="3">
        <f t="shared" si="14"/>
        <v>11.384048365813904</v>
      </c>
      <c r="AI61" s="3">
        <f t="shared" si="15"/>
        <v>298.44191377219192</v>
      </c>
      <c r="AJ61" s="3">
        <f t="shared" si="16"/>
        <v>292.5293306667636</v>
      </c>
    </row>
    <row r="62" spans="1:36" x14ac:dyDescent="0.25">
      <c r="A62" s="4">
        <f t="shared" si="1"/>
        <v>2065</v>
      </c>
      <c r="B62" s="4">
        <v>60268</v>
      </c>
      <c r="C62" s="2">
        <v>63411.23358849436</v>
      </c>
      <c r="D62" s="2">
        <v>20868.17323112964</v>
      </c>
      <c r="E62" s="8">
        <v>0.16506897202373064</v>
      </c>
      <c r="F62" s="2">
        <v>33876.03</v>
      </c>
      <c r="G62" s="2">
        <v>7954.7179999999998</v>
      </c>
      <c r="H62" s="2">
        <v>25921.31</v>
      </c>
      <c r="I62" s="2">
        <v>702.53840000000002</v>
      </c>
      <c r="J62" s="2">
        <v>166.5241</v>
      </c>
      <c r="K62" s="2">
        <v>20861.759999999998</v>
      </c>
      <c r="L62" s="2">
        <v>38015.660000000003</v>
      </c>
      <c r="M62" s="2">
        <v>9484.4989999999998</v>
      </c>
      <c r="N62" s="2">
        <v>3945.1570000000002</v>
      </c>
      <c r="O62" s="2">
        <v>3414.6129999999998</v>
      </c>
      <c r="P62" s="2">
        <v>21171.39</v>
      </c>
      <c r="Q62" s="2">
        <v>-4139.6279999999997</v>
      </c>
      <c r="R62" s="2">
        <v>7424.3119999999999</v>
      </c>
      <c r="S62" s="2">
        <v>194538.5</v>
      </c>
      <c r="T62" s="2">
        <v>190913.5</v>
      </c>
      <c r="U62" s="6">
        <f t="shared" si="17"/>
        <v>4.0575664915056464</v>
      </c>
      <c r="V62" s="3">
        <f t="shared" si="2"/>
        <v>53.422758213217648</v>
      </c>
      <c r="W62" s="3">
        <f t="shared" si="3"/>
        <v>12.544651081261005</v>
      </c>
      <c r="X62" s="3">
        <f t="shared" si="4"/>
        <v>40.878103977941358</v>
      </c>
      <c r="Y62" s="3">
        <f t="shared" si="5"/>
        <v>1.1079084260670682</v>
      </c>
      <c r="Z62" s="3">
        <f t="shared" si="6"/>
        <v>0.26260977838824906</v>
      </c>
      <c r="AA62" s="3">
        <f t="shared" si="7"/>
        <v>32.899154959485372</v>
      </c>
      <c r="AB62" s="3">
        <f t="shared" si="8"/>
        <v>59.950986361031383</v>
      </c>
      <c r="AC62" s="3">
        <f t="shared" si="9"/>
        <v>14.957127409867821</v>
      </c>
      <c r="AD62" s="3">
        <f t="shared" si="10"/>
        <v>6.2215427405213397</v>
      </c>
      <c r="AE62" s="3">
        <f t="shared" si="11"/>
        <v>5.3848707977502013</v>
      </c>
      <c r="AF62" s="3">
        <f t="shared" si="12"/>
        <v>33.387443835884369</v>
      </c>
      <c r="AG62" s="3">
        <f t="shared" si="13"/>
        <v>-6.5282249937984398</v>
      </c>
      <c r="AH62" s="3">
        <f t="shared" si="14"/>
        <v>11.708196765544555</v>
      </c>
      <c r="AI62" s="3">
        <f t="shared" si="15"/>
        <v>306.78870129298036</v>
      </c>
      <c r="AJ62" s="3">
        <f t="shared" si="16"/>
        <v>301.07204858831238</v>
      </c>
    </row>
    <row r="63" spans="1:36" x14ac:dyDescent="0.25">
      <c r="A63" s="4">
        <f t="shared" si="1"/>
        <v>2066</v>
      </c>
      <c r="B63" s="4">
        <v>60633</v>
      </c>
      <c r="C63" s="2">
        <v>65596.521712581409</v>
      </c>
      <c r="D63" s="2">
        <v>21164.072842082536</v>
      </c>
      <c r="E63" s="8">
        <v>0.16584097311118964</v>
      </c>
      <c r="F63" s="2">
        <v>35048.269999999997</v>
      </c>
      <c r="G63" s="2">
        <v>8228.8549999999996</v>
      </c>
      <c r="H63" s="2">
        <v>26819.42</v>
      </c>
      <c r="I63" s="2">
        <v>727.04139999999995</v>
      </c>
      <c r="J63" s="2">
        <v>171.13550000000001</v>
      </c>
      <c r="K63" s="2">
        <v>21587.16</v>
      </c>
      <c r="L63" s="2">
        <v>39348.550000000003</v>
      </c>
      <c r="M63" s="2">
        <v>9838.0069999999996</v>
      </c>
      <c r="N63" s="2">
        <v>4078.41</v>
      </c>
      <c r="O63" s="2">
        <v>3531.1289999999999</v>
      </c>
      <c r="P63" s="2">
        <v>21901</v>
      </c>
      <c r="Q63" s="2">
        <v>-4300.2709999999997</v>
      </c>
      <c r="R63" s="2">
        <v>7893.5330000000004</v>
      </c>
      <c r="S63" s="2">
        <v>206732.3</v>
      </c>
      <c r="T63" s="2">
        <v>203107.3</v>
      </c>
      <c r="U63" s="6">
        <f t="shared" si="17"/>
        <v>4.0575685532683767</v>
      </c>
      <c r="V63" s="3">
        <f t="shared" si="2"/>
        <v>53.430073859049969</v>
      </c>
      <c r="W63" s="3">
        <f t="shared" si="3"/>
        <v>12.5446514314519</v>
      </c>
      <c r="X63" s="3">
        <f t="shared" si="4"/>
        <v>40.885430049953449</v>
      </c>
      <c r="Y63" s="3">
        <f t="shared" si="5"/>
        <v>1.1083535849440527</v>
      </c>
      <c r="Z63" s="3">
        <f t="shared" si="6"/>
        <v>0.26089111973017348</v>
      </c>
      <c r="AA63" s="3">
        <f t="shared" si="7"/>
        <v>32.90900102079587</v>
      </c>
      <c r="AB63" s="3">
        <f t="shared" si="8"/>
        <v>59.985726335323285</v>
      </c>
      <c r="AC63" s="3">
        <f t="shared" si="9"/>
        <v>14.997757111430911</v>
      </c>
      <c r="AD63" s="3">
        <f t="shared" si="10"/>
        <v>6.2174180787664559</v>
      </c>
      <c r="AE63" s="3">
        <f t="shared" si="11"/>
        <v>5.3831040241310983</v>
      </c>
      <c r="AF63" s="3">
        <f t="shared" si="12"/>
        <v>33.387441023110512</v>
      </c>
      <c r="AG63" s="3">
        <f t="shared" si="13"/>
        <v>-6.5556387560336269</v>
      </c>
      <c r="AH63" s="3">
        <f t="shared" si="14"/>
        <v>12.033462741494754</v>
      </c>
      <c r="AI63" s="3">
        <f t="shared" si="15"/>
        <v>315.15741170823202</v>
      </c>
      <c r="AJ63" s="3">
        <f t="shared" si="16"/>
        <v>309.63120405977872</v>
      </c>
    </row>
    <row r="64" spans="1:36" x14ac:dyDescent="0.25">
      <c r="A64" s="4">
        <f t="shared" si="1"/>
        <v>2067</v>
      </c>
      <c r="B64" s="4">
        <v>60998</v>
      </c>
      <c r="C64" s="2">
        <v>67854.641740602689</v>
      </c>
      <c r="D64" s="2">
        <v>21463.35767854374</v>
      </c>
      <c r="E64" s="8">
        <v>0.16662588821353952</v>
      </c>
      <c r="F64" s="2">
        <v>36266.1</v>
      </c>
      <c r="G64" s="2">
        <v>8512.1280000000006</v>
      </c>
      <c r="H64" s="2">
        <v>27753.97</v>
      </c>
      <c r="I64" s="2">
        <v>752.50580000000002</v>
      </c>
      <c r="J64" s="2">
        <v>175.87639999999999</v>
      </c>
      <c r="K64" s="2">
        <v>22343.1</v>
      </c>
      <c r="L64" s="2">
        <v>40726.06</v>
      </c>
      <c r="M64" s="2">
        <v>10205.25</v>
      </c>
      <c r="N64" s="2">
        <v>4214.9849999999997</v>
      </c>
      <c r="O64" s="2">
        <v>3650.8989999999999</v>
      </c>
      <c r="P64" s="2">
        <v>22654.93</v>
      </c>
      <c r="Q64" s="2">
        <v>-4459.9629999999997</v>
      </c>
      <c r="R64" s="2">
        <v>8388.3109999999997</v>
      </c>
      <c r="S64" s="2">
        <v>219580.6</v>
      </c>
      <c r="T64" s="2">
        <v>215955.6</v>
      </c>
      <c r="U64" s="6">
        <f t="shared" si="17"/>
        <v>4.0575715550980664</v>
      </c>
      <c r="V64" s="3">
        <f t="shared" si="2"/>
        <v>53.446748917545584</v>
      </c>
      <c r="W64" s="3">
        <f t="shared" si="3"/>
        <v>12.544651009345076</v>
      </c>
      <c r="X64" s="3">
        <f t="shared" si="4"/>
        <v>40.902094960723446</v>
      </c>
      <c r="Y64" s="3">
        <f t="shared" si="5"/>
        <v>1.1089967918137538</v>
      </c>
      <c r="Z64" s="3">
        <f t="shared" si="6"/>
        <v>0.25919582726904228</v>
      </c>
      <c r="AA64" s="3">
        <f t="shared" si="7"/>
        <v>32.927887358707238</v>
      </c>
      <c r="AB64" s="3">
        <f t="shared" si="8"/>
        <v>60.019563813613715</v>
      </c>
      <c r="AC64" s="3">
        <f t="shared" si="9"/>
        <v>15.039870137422609</v>
      </c>
      <c r="AD64" s="3">
        <f t="shared" si="10"/>
        <v>6.2117857995820014</v>
      </c>
      <c r="AE64" s="3">
        <f t="shared" si="11"/>
        <v>5.3804705269195816</v>
      </c>
      <c r="AF64" s="3">
        <f t="shared" si="12"/>
        <v>33.387443244643649</v>
      </c>
      <c r="AG64" s="3">
        <f t="shared" si="13"/>
        <v>-6.5728193172837264</v>
      </c>
      <c r="AH64" s="3">
        <f t="shared" si="14"/>
        <v>12.362177125725834</v>
      </c>
      <c r="AI64" s="3">
        <f t="shared" si="15"/>
        <v>323.60439074959839</v>
      </c>
      <c r="AJ64" s="3">
        <f t="shared" si="16"/>
        <v>318.26208857687777</v>
      </c>
    </row>
    <row r="65" spans="1:36" x14ac:dyDescent="0.25">
      <c r="A65" s="4">
        <f t="shared" si="1"/>
        <v>2068</v>
      </c>
      <c r="B65" s="4">
        <v>61363</v>
      </c>
      <c r="C65" s="2">
        <v>70183.675529827218</v>
      </c>
      <c r="D65" s="2">
        <v>21764.770214515458</v>
      </c>
      <c r="E65" s="8">
        <v>0.167412568690922</v>
      </c>
      <c r="F65" s="2">
        <v>37530.69</v>
      </c>
      <c r="G65" s="2">
        <v>8804.2970000000005</v>
      </c>
      <c r="H65" s="2">
        <v>28726.39</v>
      </c>
      <c r="I65" s="2">
        <v>778.8664</v>
      </c>
      <c r="J65" s="2">
        <v>180.74549999999999</v>
      </c>
      <c r="K65" s="2">
        <v>23131.21</v>
      </c>
      <c r="L65" s="2">
        <v>42149.31</v>
      </c>
      <c r="M65" s="2">
        <v>10586.11</v>
      </c>
      <c r="N65" s="2">
        <v>4357.3919999999998</v>
      </c>
      <c r="O65" s="2">
        <v>3773.28</v>
      </c>
      <c r="P65" s="2">
        <v>23432.53</v>
      </c>
      <c r="Q65" s="2">
        <v>-4618.625</v>
      </c>
      <c r="R65" s="2">
        <v>8909.643</v>
      </c>
      <c r="S65" s="2">
        <v>233108.8</v>
      </c>
      <c r="T65" s="2">
        <v>229483.8</v>
      </c>
      <c r="U65" s="6">
        <f t="shared" si="17"/>
        <v>4.0575729367712814</v>
      </c>
      <c r="V65" s="3">
        <f t="shared" si="2"/>
        <v>53.474956557454604</v>
      </c>
      <c r="W65" s="3">
        <f t="shared" si="3"/>
        <v>12.544650780306142</v>
      </c>
      <c r="X65" s="3">
        <f t="shared" si="4"/>
        <v>40.930301502650188</v>
      </c>
      <c r="Y65" s="3">
        <f t="shared" si="5"/>
        <v>1.1097543611391385</v>
      </c>
      <c r="Z65" s="3">
        <f t="shared" si="6"/>
        <v>0.25753210933386544</v>
      </c>
      <c r="AA65" s="3">
        <f t="shared" si="7"/>
        <v>32.958105749490869</v>
      </c>
      <c r="AB65" s="3">
        <f t="shared" si="8"/>
        <v>60.05571763206823</v>
      </c>
      <c r="AC65" s="3">
        <f t="shared" si="9"/>
        <v>15.083436312053834</v>
      </c>
      <c r="AD65" s="3">
        <f t="shared" si="10"/>
        <v>6.2085548628016216</v>
      </c>
      <c r="AE65" s="3">
        <f t="shared" si="11"/>
        <v>5.3762929506255359</v>
      </c>
      <c r="AF65" s="3">
        <f t="shared" si="12"/>
        <v>33.387436356252756</v>
      </c>
      <c r="AG65" s="3">
        <f t="shared" si="13"/>
        <v>-6.5807681987774203</v>
      </c>
      <c r="AH65" s="3">
        <f t="shared" si="14"/>
        <v>12.694751212072827</v>
      </c>
      <c r="AI65" s="3">
        <f t="shared" si="15"/>
        <v>332.14105451193069</v>
      </c>
      <c r="AJ65" s="3">
        <f t="shared" si="16"/>
        <v>326.9760357627211</v>
      </c>
    </row>
    <row r="66" spans="1:36" x14ac:dyDescent="0.25">
      <c r="A66" s="4">
        <f t="shared" si="1"/>
        <v>2069</v>
      </c>
      <c r="B66" s="4">
        <v>61729</v>
      </c>
      <c r="C66" s="2">
        <v>72593.160441207889</v>
      </c>
      <c r="D66" s="2">
        <v>22070.568136570688</v>
      </c>
      <c r="E66" s="8">
        <v>0.16819882721898308</v>
      </c>
      <c r="F66" s="2">
        <v>38843.71</v>
      </c>
      <c r="G66" s="2">
        <v>9106.5580000000009</v>
      </c>
      <c r="H66" s="2">
        <v>29737.15</v>
      </c>
      <c r="I66" s="2">
        <v>806.10569999999996</v>
      </c>
      <c r="J66" s="2">
        <v>185.74709999999999</v>
      </c>
      <c r="K66" s="2">
        <v>23951.37</v>
      </c>
      <c r="L66" s="2">
        <v>43621.73</v>
      </c>
      <c r="M66" s="2">
        <v>10978.08</v>
      </c>
      <c r="N66" s="2">
        <v>4506.3720000000003</v>
      </c>
      <c r="O66" s="2">
        <v>3900.2719999999999</v>
      </c>
      <c r="P66" s="2">
        <v>24237</v>
      </c>
      <c r="Q66" s="2">
        <v>-4778.0169999999998</v>
      </c>
      <c r="R66" s="2">
        <v>9458.5660000000007</v>
      </c>
      <c r="S66" s="2">
        <v>247345.4</v>
      </c>
      <c r="T66" s="2">
        <v>243720.4</v>
      </c>
      <c r="U66" s="6">
        <f t="shared" si="17"/>
        <v>4.0575756899782425</v>
      </c>
      <c r="V66" s="3">
        <f t="shared" si="2"/>
        <v>53.508773779671621</v>
      </c>
      <c r="W66" s="3">
        <f t="shared" si="3"/>
        <v>12.544650135979774</v>
      </c>
      <c r="X66" s="3">
        <f t="shared" si="4"/>
        <v>40.964120888611362</v>
      </c>
      <c r="Y66" s="3">
        <f t="shared" si="5"/>
        <v>1.1104430432572954</v>
      </c>
      <c r="Z66" s="3">
        <f t="shared" si="6"/>
        <v>0.25587410559212914</v>
      </c>
      <c r="AA66" s="3">
        <f t="shared" si="7"/>
        <v>32.993976091449902</v>
      </c>
      <c r="AB66" s="3">
        <f t="shared" si="8"/>
        <v>60.09068861980267</v>
      </c>
      <c r="AC66" s="3">
        <f t="shared" si="9"/>
        <v>15.122747009879784</v>
      </c>
      <c r="AD66" s="3">
        <f t="shared" si="10"/>
        <v>6.2077087877302759</v>
      </c>
      <c r="AE66" s="3">
        <f t="shared" si="11"/>
        <v>5.3727816453986348</v>
      </c>
      <c r="AF66" s="3">
        <f t="shared" si="12"/>
        <v>33.387442911552505</v>
      </c>
      <c r="AG66" s="3">
        <f t="shared" si="13"/>
        <v>-6.5819107075103087</v>
      </c>
      <c r="AH66" s="3">
        <f t="shared" si="14"/>
        <v>13.02955532244715</v>
      </c>
      <c r="AI66" s="3">
        <f t="shared" si="15"/>
        <v>340.72824284916118</v>
      </c>
      <c r="AJ66" s="3">
        <f t="shared" si="16"/>
        <v>335.7346594620102</v>
      </c>
    </row>
    <row r="67" spans="1:36" x14ac:dyDescent="0.25">
      <c r="A67" s="4">
        <f t="shared" si="1"/>
        <v>2070</v>
      </c>
      <c r="B67" s="4">
        <v>62094</v>
      </c>
      <c r="C67" s="2">
        <v>75108.748806294316</v>
      </c>
      <c r="D67" s="2">
        <v>22387.637694239045</v>
      </c>
      <c r="E67" s="8">
        <v>0.16901657869482031</v>
      </c>
      <c r="F67" s="2">
        <v>40208.879999999997</v>
      </c>
      <c r="G67" s="2">
        <v>9422.1299999999992</v>
      </c>
      <c r="H67" s="2">
        <v>30786.75</v>
      </c>
      <c r="I67" s="2">
        <v>834.43020000000001</v>
      </c>
      <c r="J67" s="2">
        <v>190.92070000000001</v>
      </c>
      <c r="K67" s="2">
        <v>24802.18</v>
      </c>
      <c r="L67" s="2">
        <v>45162.03</v>
      </c>
      <c r="M67" s="2">
        <v>11390.55</v>
      </c>
      <c r="N67" s="2">
        <v>4662.7510000000002</v>
      </c>
      <c r="O67" s="2">
        <v>4031.8440000000001</v>
      </c>
      <c r="P67" s="2">
        <v>25076.89</v>
      </c>
      <c r="Q67" s="2">
        <v>-4953.1490000000003</v>
      </c>
      <c r="R67" s="2">
        <v>10036.23</v>
      </c>
      <c r="S67" s="2">
        <v>262334.8</v>
      </c>
      <c r="T67" s="2">
        <v>258709.8</v>
      </c>
      <c r="U67" s="6">
        <f t="shared" si="17"/>
        <v>4.0575769753551105</v>
      </c>
      <c r="V67" s="3">
        <f t="shared" si="2"/>
        <v>53.534216238508797</v>
      </c>
      <c r="W67" s="3">
        <f t="shared" si="3"/>
        <v>12.544650456499681</v>
      </c>
      <c r="X67" s="3">
        <f t="shared" si="4"/>
        <v>40.989565782009123</v>
      </c>
      <c r="Y67" s="3">
        <f t="shared" si="5"/>
        <v>1.1109627217356501</v>
      </c>
      <c r="Z67" s="3">
        <f t="shared" si="6"/>
        <v>0.25419235845931215</v>
      </c>
      <c r="AA67" s="3">
        <f t="shared" si="7"/>
        <v>33.021692404921957</v>
      </c>
      <c r="AB67" s="3">
        <f t="shared" si="8"/>
        <v>60.128854118543508</v>
      </c>
      <c r="AC67" s="3">
        <f t="shared" si="9"/>
        <v>15.165410396299187</v>
      </c>
      <c r="AD67" s="3">
        <f t="shared" si="10"/>
        <v>6.2079998323833738</v>
      </c>
      <c r="AE67" s="3">
        <f t="shared" si="11"/>
        <v>5.3680084731515603</v>
      </c>
      <c r="AF67" s="3">
        <f t="shared" si="12"/>
        <v>33.387442073723491</v>
      </c>
      <c r="AG67" s="3">
        <f t="shared" si="13"/>
        <v>-6.5946365486318861</v>
      </c>
      <c r="AH67" s="3">
        <f t="shared" si="14"/>
        <v>13.362264928528456</v>
      </c>
      <c r="AI67" s="3">
        <f t="shared" si="15"/>
        <v>349.27329261809729</v>
      </c>
      <c r="AJ67" s="3">
        <f t="shared" si="16"/>
        <v>344.44695739402255</v>
      </c>
    </row>
    <row r="68" spans="1:36" x14ac:dyDescent="0.25">
      <c r="A68" s="4">
        <f t="shared" si="1"/>
        <v>2071</v>
      </c>
      <c r="B68" s="4">
        <v>62459</v>
      </c>
      <c r="C68" s="2">
        <v>77705.366250303676</v>
      </c>
      <c r="D68" s="2">
        <v>22707.453624877202</v>
      </c>
      <c r="E68" s="8">
        <v>0.16982369786030724</v>
      </c>
      <c r="F68" s="2">
        <v>41621.760000000002</v>
      </c>
      <c r="G68" s="2">
        <v>9747.8670000000002</v>
      </c>
      <c r="H68" s="2">
        <v>31873.89</v>
      </c>
      <c r="I68" s="2">
        <v>863.69770000000005</v>
      </c>
      <c r="J68" s="2">
        <v>196.22210000000001</v>
      </c>
      <c r="K68" s="2">
        <v>25684.13</v>
      </c>
      <c r="L68" s="2">
        <v>46741.67</v>
      </c>
      <c r="M68" s="2">
        <v>11804.41</v>
      </c>
      <c r="N68" s="2">
        <v>4826.1869999999999</v>
      </c>
      <c r="O68" s="2">
        <v>4167.2330000000002</v>
      </c>
      <c r="P68" s="2">
        <v>25943.83</v>
      </c>
      <c r="Q68" s="2">
        <v>-5119.9080000000004</v>
      </c>
      <c r="R68" s="2">
        <v>10644.44</v>
      </c>
      <c r="S68" s="2">
        <v>278099.09999999998</v>
      </c>
      <c r="T68" s="2">
        <v>274474.09999999998</v>
      </c>
      <c r="U68" s="6">
        <f t="shared" si="17"/>
        <v>4.0575783312011984</v>
      </c>
      <c r="V68" s="3">
        <f t="shared" si="2"/>
        <v>53.563559389101187</v>
      </c>
      <c r="W68" s="3">
        <f t="shared" si="3"/>
        <v>12.544650994373127</v>
      </c>
      <c r="X68" s="3">
        <f t="shared" si="4"/>
        <v>41.018904533990835</v>
      </c>
      <c r="Y68" s="3">
        <f t="shared" si="5"/>
        <v>1.1115032869388537</v>
      </c>
      <c r="Z68" s="3">
        <f t="shared" si="6"/>
        <v>0.25252065522467465</v>
      </c>
      <c r="AA68" s="3">
        <f t="shared" si="7"/>
        <v>33.053225587106255</v>
      </c>
      <c r="AB68" s="3">
        <f t="shared" si="8"/>
        <v>60.152435096227777</v>
      </c>
      <c r="AC68" s="3">
        <f t="shared" si="9"/>
        <v>15.191241698772467</v>
      </c>
      <c r="AD68" s="3">
        <f t="shared" si="10"/>
        <v>6.2108799338953498</v>
      </c>
      <c r="AE68" s="3">
        <f t="shared" si="11"/>
        <v>5.3628638549576548</v>
      </c>
      <c r="AF68" s="3">
        <f t="shared" si="12"/>
        <v>33.387436739478218</v>
      </c>
      <c r="AG68" s="3">
        <f t="shared" si="13"/>
        <v>-6.5888731333017709</v>
      </c>
      <c r="AH68" s="3">
        <f t="shared" si="14"/>
        <v>13.698461912800521</v>
      </c>
      <c r="AI68" s="3">
        <f t="shared" si="15"/>
        <v>357.88918245902113</v>
      </c>
      <c r="AJ68" s="3">
        <f t="shared" si="16"/>
        <v>353.22412497982054</v>
      </c>
    </row>
    <row r="69" spans="1:36" x14ac:dyDescent="0.25">
      <c r="A69" s="4">
        <f t="shared" si="1"/>
        <v>2072</v>
      </c>
      <c r="B69" s="4">
        <v>62824</v>
      </c>
      <c r="C69" s="2">
        <v>80403.176816284802</v>
      </c>
      <c r="D69" s="2">
        <v>23035.114336320479</v>
      </c>
      <c r="E69" s="8">
        <v>0.17066403317156154</v>
      </c>
      <c r="F69" s="2">
        <v>43088.85</v>
      </c>
      <c r="G69" s="2">
        <v>10086.299999999999</v>
      </c>
      <c r="H69" s="2">
        <v>33002.550000000003</v>
      </c>
      <c r="I69" s="2">
        <v>894.11130000000003</v>
      </c>
      <c r="J69" s="2">
        <v>201.7004</v>
      </c>
      <c r="K69" s="2">
        <v>26599.69</v>
      </c>
      <c r="L69" s="2">
        <v>48387.26</v>
      </c>
      <c r="M69" s="2">
        <v>12239.64</v>
      </c>
      <c r="N69" s="2">
        <v>4996.74</v>
      </c>
      <c r="O69" s="2">
        <v>4306.3249999999998</v>
      </c>
      <c r="P69" s="2">
        <v>26844.560000000001</v>
      </c>
      <c r="Q69" s="2">
        <v>-5298.415</v>
      </c>
      <c r="R69" s="2">
        <v>11284.09</v>
      </c>
      <c r="S69" s="2">
        <v>294681.59999999998</v>
      </c>
      <c r="T69" s="2">
        <v>291056.59999999998</v>
      </c>
      <c r="U69" s="6">
        <f t="shared" si="17"/>
        <v>4.0575787551991365</v>
      </c>
      <c r="V69" s="3">
        <f t="shared" si="2"/>
        <v>53.59097949382619</v>
      </c>
      <c r="W69" s="3">
        <f t="shared" si="3"/>
        <v>12.544653581345964</v>
      </c>
      <c r="X69" s="3">
        <f t="shared" si="4"/>
        <v>41.046325912480228</v>
      </c>
      <c r="Y69" s="3">
        <f t="shared" si="5"/>
        <v>1.1120347919124849</v>
      </c>
      <c r="Z69" s="3">
        <f t="shared" si="6"/>
        <v>0.2508612320889636</v>
      </c>
      <c r="AA69" s="3">
        <f t="shared" si="7"/>
        <v>33.082884350177217</v>
      </c>
      <c r="AB69" s="3">
        <f t="shared" si="8"/>
        <v>60.180781302412022</v>
      </c>
      <c r="AC69" s="3">
        <f t="shared" si="9"/>
        <v>15.222831341560862</v>
      </c>
      <c r="AD69" s="3">
        <f t="shared" si="10"/>
        <v>6.2146051908087836</v>
      </c>
      <c r="AE69" s="3">
        <f t="shared" si="11"/>
        <v>5.3559139955870503</v>
      </c>
      <c r="AF69" s="3">
        <f t="shared" si="12"/>
        <v>33.387436993115081</v>
      </c>
      <c r="AG69" s="3">
        <f t="shared" si="13"/>
        <v>-6.5898080272455886</v>
      </c>
      <c r="AH69" s="3">
        <f t="shared" si="14"/>
        <v>14.034383275406263</v>
      </c>
      <c r="AI69" s="3">
        <f t="shared" si="15"/>
        <v>366.50492140792545</v>
      </c>
      <c r="AJ69" s="3">
        <f t="shared" si="16"/>
        <v>361.99639308412196</v>
      </c>
    </row>
    <row r="70" spans="1:36" x14ac:dyDescent="0.25">
      <c r="A70" s="4">
        <f t="shared" ref="A70:A94" si="18">YEAR(B70)</f>
        <v>2073</v>
      </c>
      <c r="B70" s="4">
        <v>63190</v>
      </c>
      <c r="C70" s="2">
        <v>83194.202028047774</v>
      </c>
      <c r="D70" s="2">
        <v>23367.382188333413</v>
      </c>
      <c r="E70" s="8">
        <v>0.17150576096874498</v>
      </c>
      <c r="F70" s="2">
        <v>44608.160000000003</v>
      </c>
      <c r="G70" s="2">
        <v>10436.42</v>
      </c>
      <c r="H70" s="2">
        <v>34171.74</v>
      </c>
      <c r="I70" s="2">
        <v>925.55790000000002</v>
      </c>
      <c r="J70" s="2">
        <v>207.33199999999999</v>
      </c>
      <c r="K70" s="2">
        <v>27548.5</v>
      </c>
      <c r="L70" s="2">
        <v>50088.65</v>
      </c>
      <c r="M70" s="2">
        <v>12686.92</v>
      </c>
      <c r="N70" s="2">
        <v>5174.8209999999999</v>
      </c>
      <c r="O70" s="2">
        <v>4450.4960000000001</v>
      </c>
      <c r="P70" s="2">
        <v>27776.41</v>
      </c>
      <c r="Q70" s="2">
        <v>-5480.4840000000004</v>
      </c>
      <c r="R70" s="2">
        <v>11956.94</v>
      </c>
      <c r="S70" s="2">
        <v>312119.09999999998</v>
      </c>
      <c r="T70" s="2">
        <v>308494.09999999998</v>
      </c>
      <c r="U70" s="6">
        <f t="shared" si="17"/>
        <v>4.0575794348883676</v>
      </c>
      <c r="V70" s="3">
        <f t="shared" ref="V70:V89" si="19">100*F70/$C70</f>
        <v>53.619313500910771</v>
      </c>
      <c r="W70" s="3">
        <f t="shared" ref="W70:W89" si="20">100*G70/$C70</f>
        <v>12.544648239406762</v>
      </c>
      <c r="X70" s="3">
        <f t="shared" ref="X70:X89" si="21">100*H70/$C70</f>
        <v>41.074665261504009</v>
      </c>
      <c r="Y70" s="3">
        <f t="shared" ref="Y70:Y89" si="22">100*I70/$C70</f>
        <v>1.1125269278837016</v>
      </c>
      <c r="Z70" s="3">
        <f t="shared" ref="Z70:Z89" si="23">100*J70/$C70</f>
        <v>0.2492144824348467</v>
      </c>
      <c r="AA70" s="3">
        <f t="shared" ref="AA70:AA89" si="24">100*K70/$C70</f>
        <v>33.113485469471065</v>
      </c>
      <c r="AB70" s="3">
        <f t="shared" ref="AB70:AB89" si="25">100*L70/$C70</f>
        <v>60.206899974968572</v>
      </c>
      <c r="AC70" s="3">
        <f t="shared" ref="AC70:AC89" si="26">100*M70/$C70</f>
        <v>15.249764635909099</v>
      </c>
      <c r="AD70" s="3">
        <f t="shared" ref="AD70:AD89" si="27">100*N70/$C70</f>
        <v>6.2201702448631941</v>
      </c>
      <c r="AE70" s="3">
        <f t="shared" ref="AE70:AE89" si="28">100*O70/$C70</f>
        <v>5.3495266394881424</v>
      </c>
      <c r="AF70" s="3">
        <f t="shared" ref="AF70:AF89" si="29">100*P70/$C70</f>
        <v>33.387434848687612</v>
      </c>
      <c r="AG70" s="3">
        <f t="shared" ref="AG70:AG89" si="30">100*Q70/$C70</f>
        <v>-6.5875792620167584</v>
      </c>
      <c r="AH70" s="3">
        <f t="shared" ref="AH70:AH89" si="31">100*R70/$C70</f>
        <v>14.372323681846101</v>
      </c>
      <c r="AI70" s="3">
        <f t="shared" ref="AI70:AI89" si="32">100*S70/$C70</f>
        <v>375.16929352212952</v>
      </c>
      <c r="AJ70" s="3">
        <f t="shared" ref="AJ70:AJ89" si="33">100*T70/$C70</f>
        <v>370.81201872216462</v>
      </c>
    </row>
    <row r="71" spans="1:36" x14ac:dyDescent="0.25">
      <c r="A71" s="4">
        <f t="shared" si="18"/>
        <v>2074</v>
      </c>
      <c r="B71" s="4">
        <v>63555</v>
      </c>
      <c r="C71" s="2">
        <v>86086.650122256222</v>
      </c>
      <c r="D71" s="2">
        <v>23705.689633360915</v>
      </c>
      <c r="E71" s="8">
        <v>0.17234582027765005</v>
      </c>
      <c r="F71" s="2">
        <v>46181.56</v>
      </c>
      <c r="G71" s="2">
        <v>10799.27</v>
      </c>
      <c r="H71" s="2">
        <v>35382.29</v>
      </c>
      <c r="I71" s="2">
        <v>958.07429999999999</v>
      </c>
      <c r="J71" s="2">
        <v>213.12299999999999</v>
      </c>
      <c r="K71" s="2">
        <v>28530.84</v>
      </c>
      <c r="L71" s="2">
        <v>51854.29</v>
      </c>
      <c r="M71" s="2">
        <v>13151.34</v>
      </c>
      <c r="N71" s="2">
        <v>5361.0039999999999</v>
      </c>
      <c r="O71" s="2">
        <v>4599.817</v>
      </c>
      <c r="P71" s="2">
        <v>28742.13</v>
      </c>
      <c r="Q71" s="2">
        <v>-5672.7340000000004</v>
      </c>
      <c r="R71" s="2">
        <v>12664.48</v>
      </c>
      <c r="S71" s="2">
        <v>330456.3</v>
      </c>
      <c r="T71" s="2">
        <v>326831.3</v>
      </c>
      <c r="U71" s="6">
        <f t="shared" ref="U71:U89" si="34">100*R71/S70</f>
        <v>4.0575793022599385</v>
      </c>
      <c r="V71" s="3">
        <f t="shared" si="19"/>
        <v>53.645437398731531</v>
      </c>
      <c r="W71" s="3">
        <f t="shared" si="20"/>
        <v>12.544651214402446</v>
      </c>
      <c r="X71" s="3">
        <f t="shared" si="21"/>
        <v>41.100786184329081</v>
      </c>
      <c r="Y71" s="3">
        <f t="shared" si="22"/>
        <v>1.1129185519931228</v>
      </c>
      <c r="Z71" s="3">
        <f t="shared" si="23"/>
        <v>0.24756800235266757</v>
      </c>
      <c r="AA71" s="3">
        <f t="shared" si="24"/>
        <v>33.142002807034352</v>
      </c>
      <c r="AB71" s="3">
        <f t="shared" si="25"/>
        <v>60.234995700679455</v>
      </c>
      <c r="AC71" s="3">
        <f t="shared" si="26"/>
        <v>15.27686346410632</v>
      </c>
      <c r="AD71" s="3">
        <f t="shared" si="27"/>
        <v>6.2274510535449501</v>
      </c>
      <c r="AE71" s="3">
        <f t="shared" si="28"/>
        <v>5.343240785264098</v>
      </c>
      <c r="AF71" s="3">
        <f t="shared" si="29"/>
        <v>33.387441559384385</v>
      </c>
      <c r="AG71" s="3">
        <f t="shared" si="30"/>
        <v>-6.5895629484291112</v>
      </c>
      <c r="AH71" s="3">
        <f t="shared" si="31"/>
        <v>14.711317006776893</v>
      </c>
      <c r="AI71" s="3">
        <f t="shared" si="32"/>
        <v>383.86474503387166</v>
      </c>
      <c r="AJ71" s="3">
        <f t="shared" si="33"/>
        <v>379.65387146073118</v>
      </c>
    </row>
    <row r="72" spans="1:36" x14ac:dyDescent="0.25">
      <c r="A72" s="4">
        <f t="shared" si="18"/>
        <v>2075</v>
      </c>
      <c r="B72" s="4">
        <v>63920</v>
      </c>
      <c r="C72" s="2">
        <v>89086.800450468305</v>
      </c>
      <c r="D72" s="2">
        <v>24050.834595763026</v>
      </c>
      <c r="E72" s="8">
        <v>0.17318020511102636</v>
      </c>
      <c r="F72" s="2">
        <v>47810.33</v>
      </c>
      <c r="G72" s="2">
        <v>11175.63</v>
      </c>
      <c r="H72" s="2">
        <v>36634.699999999997</v>
      </c>
      <c r="I72" s="2">
        <v>991.72929999999997</v>
      </c>
      <c r="J72" s="2">
        <v>219.0737</v>
      </c>
      <c r="K72" s="2">
        <v>29546.76</v>
      </c>
      <c r="L72" s="2">
        <v>53680.6</v>
      </c>
      <c r="M72" s="2">
        <v>13624.51</v>
      </c>
      <c r="N72" s="2">
        <v>5555.7950000000001</v>
      </c>
      <c r="O72" s="2">
        <v>4756.4979999999996</v>
      </c>
      <c r="P72" s="2">
        <v>29743.8</v>
      </c>
      <c r="Q72" s="2">
        <v>-5870.2749999999996</v>
      </c>
      <c r="R72" s="2">
        <v>13408.53</v>
      </c>
      <c r="S72" s="2">
        <v>349735.1</v>
      </c>
      <c r="T72" s="2">
        <v>346110.1</v>
      </c>
      <c r="U72" s="6">
        <f t="shared" si="34"/>
        <v>4.0575803820353862</v>
      </c>
      <c r="V72" s="3">
        <f t="shared" si="19"/>
        <v>53.667131110609638</v>
      </c>
      <c r="W72" s="3">
        <f t="shared" si="20"/>
        <v>12.544653016485398</v>
      </c>
      <c r="X72" s="3">
        <f t="shared" si="21"/>
        <v>41.122478094124233</v>
      </c>
      <c r="Y72" s="3">
        <f t="shared" si="22"/>
        <v>1.1132168794763206</v>
      </c>
      <c r="Z72" s="3">
        <f t="shared" si="23"/>
        <v>0.24591039176651491</v>
      </c>
      <c r="AA72" s="3">
        <f t="shared" si="24"/>
        <v>33.166260153688889</v>
      </c>
      <c r="AB72" s="3">
        <f t="shared" si="25"/>
        <v>60.256513567176626</v>
      </c>
      <c r="AC72" s="3">
        <f t="shared" si="26"/>
        <v>15.293522644328371</v>
      </c>
      <c r="AD72" s="3">
        <f t="shared" si="27"/>
        <v>6.2363840343429855</v>
      </c>
      <c r="AE72" s="3">
        <f t="shared" si="28"/>
        <v>5.3391725552480489</v>
      </c>
      <c r="AF72" s="3">
        <f t="shared" si="29"/>
        <v>33.387437700759456</v>
      </c>
      <c r="AG72" s="3">
        <f t="shared" si="30"/>
        <v>-6.5893880690707212</v>
      </c>
      <c r="AH72" s="3">
        <f t="shared" si="31"/>
        <v>15.051084933120993</v>
      </c>
      <c r="AI72" s="3">
        <f t="shared" si="32"/>
        <v>392.5779107921274</v>
      </c>
      <c r="AJ72" s="3">
        <f t="shared" si="33"/>
        <v>388.50884558642895</v>
      </c>
    </row>
    <row r="73" spans="1:36" x14ac:dyDescent="0.25">
      <c r="A73" s="4">
        <f t="shared" si="18"/>
        <v>2076</v>
      </c>
      <c r="B73" s="4">
        <v>64285</v>
      </c>
      <c r="C73" s="2">
        <v>92198.647025548489</v>
      </c>
      <c r="D73" s="2">
        <v>24402.881444407103</v>
      </c>
      <c r="E73" s="8">
        <v>0.17402978001712793</v>
      </c>
      <c r="F73" s="2">
        <v>49500.05</v>
      </c>
      <c r="G73" s="2">
        <v>11566</v>
      </c>
      <c r="H73" s="2">
        <v>37934.050000000003</v>
      </c>
      <c r="I73" s="2">
        <v>1026.6379999999999</v>
      </c>
      <c r="J73" s="2">
        <v>225.20140000000001</v>
      </c>
      <c r="K73" s="2">
        <v>30600.94</v>
      </c>
      <c r="L73" s="2">
        <v>55565.25</v>
      </c>
      <c r="M73" s="2">
        <v>14104.57</v>
      </c>
      <c r="N73" s="2">
        <v>5758.7849999999999</v>
      </c>
      <c r="O73" s="2">
        <v>4919.13</v>
      </c>
      <c r="P73" s="2">
        <v>30782.77</v>
      </c>
      <c r="Q73" s="2">
        <v>-6065.2070000000003</v>
      </c>
      <c r="R73" s="2">
        <v>14190.78</v>
      </c>
      <c r="S73" s="2">
        <v>369991.1</v>
      </c>
      <c r="T73" s="2">
        <v>366366.1</v>
      </c>
      <c r="U73" s="6">
        <f t="shared" si="34"/>
        <v>4.0575795795160401</v>
      </c>
      <c r="V73" s="3">
        <f t="shared" si="19"/>
        <v>53.68847764792406</v>
      </c>
      <c r="W73" s="3">
        <f t="shared" si="20"/>
        <v>12.54465263117693</v>
      </c>
      <c r="X73" s="3">
        <f t="shared" si="21"/>
        <v>41.14382501674713</v>
      </c>
      <c r="Y73" s="3">
        <f t="shared" si="22"/>
        <v>1.1135065785895055</v>
      </c>
      <c r="Z73" s="3">
        <f t="shared" si="23"/>
        <v>0.24425672964332773</v>
      </c>
      <c r="AA73" s="3">
        <f t="shared" si="24"/>
        <v>33.190226741093497</v>
      </c>
      <c r="AB73" s="3">
        <f t="shared" si="25"/>
        <v>60.266882207721252</v>
      </c>
      <c r="AC73" s="3">
        <f t="shared" si="26"/>
        <v>15.298022753079648</v>
      </c>
      <c r="AD73" s="3">
        <f t="shared" si="27"/>
        <v>6.2460623726986206</v>
      </c>
      <c r="AE73" s="3">
        <f t="shared" si="28"/>
        <v>5.3353602885700653</v>
      </c>
      <c r="AF73" s="3">
        <f t="shared" si="29"/>
        <v>33.38744221644599</v>
      </c>
      <c r="AG73" s="3">
        <f t="shared" si="30"/>
        <v>-6.578412152099494</v>
      </c>
      <c r="AH73" s="3">
        <f t="shared" si="31"/>
        <v>15.391527378994724</v>
      </c>
      <c r="AI73" s="3">
        <f t="shared" si="32"/>
        <v>401.29775429077011</v>
      </c>
      <c r="AJ73" s="3">
        <f t="shared" si="33"/>
        <v>397.36602631324837</v>
      </c>
    </row>
    <row r="74" spans="1:36" x14ac:dyDescent="0.25">
      <c r="A74" s="4">
        <f t="shared" si="18"/>
        <v>2077</v>
      </c>
      <c r="B74" s="4">
        <v>64651</v>
      </c>
      <c r="C74" s="2">
        <v>95441.86014475397</v>
      </c>
      <c r="D74" s="2">
        <v>24765.967559566063</v>
      </c>
      <c r="E74" s="8">
        <v>0.17491183195474444</v>
      </c>
      <c r="F74" s="2">
        <v>51255.360000000001</v>
      </c>
      <c r="G74" s="2">
        <v>11972.85</v>
      </c>
      <c r="H74" s="2">
        <v>39282.51</v>
      </c>
      <c r="I74" s="2">
        <v>1062.9680000000001</v>
      </c>
      <c r="J74" s="2">
        <v>231.5378</v>
      </c>
      <c r="K74" s="2">
        <v>31694.13</v>
      </c>
      <c r="L74" s="2">
        <v>57533.08</v>
      </c>
      <c r="M74" s="2">
        <v>14608.83</v>
      </c>
      <c r="N74" s="2">
        <v>5970.5349999999999</v>
      </c>
      <c r="O74" s="2">
        <v>5088.12</v>
      </c>
      <c r="P74" s="2">
        <v>31865.59</v>
      </c>
      <c r="Q74" s="2">
        <v>-6277.7190000000001</v>
      </c>
      <c r="R74" s="2">
        <v>15012.69</v>
      </c>
      <c r="S74" s="2">
        <v>391281.5</v>
      </c>
      <c r="T74" s="2">
        <v>387656.5</v>
      </c>
      <c r="U74" s="6">
        <f t="shared" si="34"/>
        <v>4.0575813850657489</v>
      </c>
      <c r="V74" s="3">
        <f t="shared" si="19"/>
        <v>53.703228250436908</v>
      </c>
      <c r="W74" s="3">
        <f t="shared" si="20"/>
        <v>12.544652819885444</v>
      </c>
      <c r="X74" s="3">
        <f t="shared" si="21"/>
        <v>41.158575430551466</v>
      </c>
      <c r="Y74" s="3">
        <f t="shared" si="22"/>
        <v>1.1137335320034905</v>
      </c>
      <c r="Z74" s="3">
        <f t="shared" si="23"/>
        <v>0.24259564896245017</v>
      </c>
      <c r="AA74" s="3">
        <f t="shared" si="24"/>
        <v>33.207787392167766</v>
      </c>
      <c r="AB74" s="3">
        <f t="shared" si="25"/>
        <v>60.280761410916767</v>
      </c>
      <c r="AC74" s="3">
        <f t="shared" si="26"/>
        <v>15.306522712196934</v>
      </c>
      <c r="AD74" s="3">
        <f t="shared" si="27"/>
        <v>6.2556775307445376</v>
      </c>
      <c r="AE74" s="3">
        <f t="shared" si="28"/>
        <v>5.3311199009354935</v>
      </c>
      <c r="AF74" s="3">
        <f t="shared" si="29"/>
        <v>33.387436028248359</v>
      </c>
      <c r="AG74" s="3">
        <f t="shared" si="30"/>
        <v>-6.5775321127215687</v>
      </c>
      <c r="AH74" s="3">
        <f t="shared" si="31"/>
        <v>15.729670374435994</v>
      </c>
      <c r="AI74" s="3">
        <f t="shared" si="32"/>
        <v>409.96843461197676</v>
      </c>
      <c r="AJ74" s="3">
        <f t="shared" si="33"/>
        <v>406.17031081755147</v>
      </c>
    </row>
    <row r="75" spans="1:36" x14ac:dyDescent="0.25">
      <c r="A75" s="4">
        <f t="shared" si="18"/>
        <v>2078</v>
      </c>
      <c r="B75" s="4">
        <v>65016</v>
      </c>
      <c r="C75" s="2">
        <v>98801.537586797189</v>
      </c>
      <c r="D75" s="2">
        <v>25135.057312102967</v>
      </c>
      <c r="E75" s="8">
        <v>0.17578123545703464</v>
      </c>
      <c r="F75" s="2">
        <v>53072.95</v>
      </c>
      <c r="G75" s="2">
        <v>12394.31</v>
      </c>
      <c r="H75" s="2">
        <v>40678.639999999999</v>
      </c>
      <c r="I75" s="2">
        <v>1100.567</v>
      </c>
      <c r="J75" s="2">
        <v>238.04349999999999</v>
      </c>
      <c r="K75" s="2">
        <v>32826.03</v>
      </c>
      <c r="L75" s="2">
        <v>59569.87</v>
      </c>
      <c r="M75" s="2">
        <v>15126.79</v>
      </c>
      <c r="N75" s="2">
        <v>6191.5469999999996</v>
      </c>
      <c r="O75" s="2">
        <v>5264.2259999999997</v>
      </c>
      <c r="P75" s="2">
        <v>32987.300000000003</v>
      </c>
      <c r="Q75" s="2">
        <v>-6496.9210000000003</v>
      </c>
      <c r="R75" s="2">
        <v>15876.56</v>
      </c>
      <c r="S75" s="2">
        <v>413655</v>
      </c>
      <c r="T75" s="2">
        <v>410030</v>
      </c>
      <c r="U75" s="6">
        <f t="shared" si="34"/>
        <v>4.0575800287005643</v>
      </c>
      <c r="V75" s="3">
        <f t="shared" si="19"/>
        <v>53.716724755801899</v>
      </c>
      <c r="W75" s="3">
        <f t="shared" si="20"/>
        <v>12.544652950478218</v>
      </c>
      <c r="X75" s="3">
        <f t="shared" si="21"/>
        <v>41.172071805323675</v>
      </c>
      <c r="Y75" s="3">
        <f t="shared" si="22"/>
        <v>1.1139168750619406</v>
      </c>
      <c r="Z75" s="3">
        <f t="shared" si="23"/>
        <v>0.24093096708224676</v>
      </c>
      <c r="AA75" s="3">
        <f t="shared" si="24"/>
        <v>33.224209664917737</v>
      </c>
      <c r="AB75" s="3">
        <f t="shared" si="25"/>
        <v>60.292452379769742</v>
      </c>
      <c r="AC75" s="3">
        <f t="shared" si="26"/>
        <v>15.310277926303636</v>
      </c>
      <c r="AD75" s="3">
        <f t="shared" si="27"/>
        <v>6.2666504502126026</v>
      </c>
      <c r="AE75" s="3">
        <f t="shared" si="28"/>
        <v>5.328081048713817</v>
      </c>
      <c r="AF75" s="3">
        <f t="shared" si="29"/>
        <v>33.387435869629712</v>
      </c>
      <c r="AG75" s="3">
        <f t="shared" si="30"/>
        <v>-6.5757286360978462</v>
      </c>
      <c r="AH75" s="3">
        <f t="shared" si="31"/>
        <v>16.069142634599626</v>
      </c>
      <c r="AI75" s="3">
        <f t="shared" si="32"/>
        <v>418.67263415471029</v>
      </c>
      <c r="AJ75" s="3">
        <f t="shared" si="33"/>
        <v>415.00366291343238</v>
      </c>
    </row>
    <row r="76" spans="1:36" x14ac:dyDescent="0.25">
      <c r="A76" s="4">
        <f t="shared" si="18"/>
        <v>2079</v>
      </c>
      <c r="B76" s="4">
        <v>65381</v>
      </c>
      <c r="C76" s="2">
        <v>102304.05239487863</v>
      </c>
      <c r="D76" s="2">
        <v>25515.779133977612</v>
      </c>
      <c r="E76" s="8">
        <v>0.17666810824737569</v>
      </c>
      <c r="F76" s="2">
        <v>54959.13</v>
      </c>
      <c r="G76" s="2">
        <v>12833.69</v>
      </c>
      <c r="H76" s="2">
        <v>42125.440000000002</v>
      </c>
      <c r="I76" s="2">
        <v>1139.721</v>
      </c>
      <c r="J76" s="2">
        <v>244.76840000000001</v>
      </c>
      <c r="K76" s="2">
        <v>33997.620000000003</v>
      </c>
      <c r="L76" s="2">
        <v>61694.97</v>
      </c>
      <c r="M76" s="2">
        <v>15667.86</v>
      </c>
      <c r="N76" s="2">
        <v>6422.2719999999999</v>
      </c>
      <c r="O76" s="2">
        <v>5448.13</v>
      </c>
      <c r="P76" s="2">
        <v>34156.699999999997</v>
      </c>
      <c r="Q76" s="2">
        <v>-6735.8419999999996</v>
      </c>
      <c r="R76" s="2">
        <v>16784.39</v>
      </c>
      <c r="S76" s="2">
        <v>437175.2</v>
      </c>
      <c r="T76" s="2">
        <v>433550.2</v>
      </c>
      <c r="U76" s="6">
        <f t="shared" si="34"/>
        <v>4.057581801259504</v>
      </c>
      <c r="V76" s="3">
        <f t="shared" si="19"/>
        <v>53.721361679658422</v>
      </c>
      <c r="W76" s="3">
        <f t="shared" si="20"/>
        <v>12.544654585591429</v>
      </c>
      <c r="X76" s="3">
        <f t="shared" si="21"/>
        <v>41.176707094066991</v>
      </c>
      <c r="Y76" s="3">
        <f t="shared" si="22"/>
        <v>1.1140526433897695</v>
      </c>
      <c r="Z76" s="3">
        <f t="shared" si="23"/>
        <v>0.23925582053703004</v>
      </c>
      <c r="AA76" s="3">
        <f t="shared" si="24"/>
        <v>33.231938720055958</v>
      </c>
      <c r="AB76" s="3">
        <f t="shared" si="25"/>
        <v>60.305499690145673</v>
      </c>
      <c r="AC76" s="3">
        <f t="shared" si="26"/>
        <v>15.314994502392105</v>
      </c>
      <c r="AD76" s="3">
        <f t="shared" si="27"/>
        <v>6.2776320679956763</v>
      </c>
      <c r="AE76" s="3">
        <f t="shared" si="28"/>
        <v>5.3254293182551731</v>
      </c>
      <c r="AF76" s="3">
        <f t="shared" si="29"/>
        <v>33.38743598167563</v>
      </c>
      <c r="AG76" s="3">
        <f t="shared" si="30"/>
        <v>-6.5841399654440256</v>
      </c>
      <c r="AH76" s="3">
        <f t="shared" si="31"/>
        <v>16.406378444535822</v>
      </c>
      <c r="AI76" s="3">
        <f t="shared" si="32"/>
        <v>427.3293088259768</v>
      </c>
      <c r="AJ76" s="3">
        <f t="shared" si="33"/>
        <v>423.78594967730101</v>
      </c>
    </row>
    <row r="77" spans="1:36" x14ac:dyDescent="0.25">
      <c r="A77" s="4">
        <f t="shared" si="18"/>
        <v>2080</v>
      </c>
      <c r="B77" s="4">
        <v>65746</v>
      </c>
      <c r="C77" s="2">
        <v>105959.15024300493</v>
      </c>
      <c r="D77" s="2">
        <v>25909.213532903916</v>
      </c>
      <c r="E77" s="8">
        <v>0.17757723719677268</v>
      </c>
      <c r="F77" s="2">
        <v>56918.12</v>
      </c>
      <c r="G77" s="2">
        <v>13292.21</v>
      </c>
      <c r="H77" s="2">
        <v>43625.91</v>
      </c>
      <c r="I77" s="2">
        <v>1180.499</v>
      </c>
      <c r="J77" s="2">
        <v>251.7099</v>
      </c>
      <c r="K77" s="2">
        <v>35211.21</v>
      </c>
      <c r="L77" s="2">
        <v>63910.68</v>
      </c>
      <c r="M77" s="2">
        <v>16230.12</v>
      </c>
      <c r="N77" s="2">
        <v>6662.94</v>
      </c>
      <c r="O77" s="2">
        <v>5640.5690000000004</v>
      </c>
      <c r="P77" s="2">
        <v>35377.050000000003</v>
      </c>
      <c r="Q77" s="2">
        <v>-6992.567</v>
      </c>
      <c r="R77" s="2">
        <v>17738.740000000002</v>
      </c>
      <c r="S77" s="2">
        <v>461906.5</v>
      </c>
      <c r="T77" s="2">
        <v>458281.5</v>
      </c>
      <c r="U77" s="6">
        <f t="shared" si="34"/>
        <v>4.0575814913563262</v>
      </c>
      <c r="V77" s="3">
        <f t="shared" si="19"/>
        <v>53.717040830796535</v>
      </c>
      <c r="W77" s="3">
        <f t="shared" si="20"/>
        <v>12.544655152024029</v>
      </c>
      <c r="X77" s="3">
        <f t="shared" si="21"/>
        <v>41.1723856787725</v>
      </c>
      <c r="Y77" s="3">
        <f t="shared" si="22"/>
        <v>1.1141076511963937</v>
      </c>
      <c r="Z77" s="3">
        <f t="shared" si="23"/>
        <v>0.23755371709072107</v>
      </c>
      <c r="AA77" s="3">
        <f t="shared" si="24"/>
        <v>33.230929012970755</v>
      </c>
      <c r="AB77" s="3">
        <f t="shared" si="25"/>
        <v>60.316338752649791</v>
      </c>
      <c r="AC77" s="3">
        <f t="shared" si="26"/>
        <v>15.317336881975852</v>
      </c>
      <c r="AD77" s="3">
        <f t="shared" si="27"/>
        <v>6.2882157743992151</v>
      </c>
      <c r="AE77" s="3">
        <f t="shared" si="28"/>
        <v>5.3233429930912193</v>
      </c>
      <c r="AF77" s="3">
        <f t="shared" si="29"/>
        <v>33.387442159423586</v>
      </c>
      <c r="AG77" s="3">
        <f t="shared" si="30"/>
        <v>-6.5993045281727571</v>
      </c>
      <c r="AH77" s="3">
        <f t="shared" si="31"/>
        <v>16.741111984494285</v>
      </c>
      <c r="AI77" s="3">
        <f t="shared" si="32"/>
        <v>435.92884516407634</v>
      </c>
      <c r="AJ77" s="3">
        <f t="shared" si="33"/>
        <v>432.50771542522278</v>
      </c>
    </row>
    <row r="78" spans="1:36" x14ac:dyDescent="0.25">
      <c r="A78" s="4">
        <f t="shared" si="18"/>
        <v>2081</v>
      </c>
      <c r="B78" s="4">
        <v>66112</v>
      </c>
      <c r="C78" s="2">
        <v>109751.34179059434</v>
      </c>
      <c r="D78" s="2">
        <v>26310.283406596074</v>
      </c>
      <c r="E78" s="8">
        <v>0.17848871073922287</v>
      </c>
      <c r="F78" s="2">
        <v>58952.65</v>
      </c>
      <c r="G78" s="2">
        <v>13767.92</v>
      </c>
      <c r="H78" s="2">
        <v>45184.73</v>
      </c>
      <c r="I78" s="2">
        <v>1222.8720000000001</v>
      </c>
      <c r="J78" s="2">
        <v>258.85300000000001</v>
      </c>
      <c r="K78" s="2">
        <v>36472.51</v>
      </c>
      <c r="L78" s="2">
        <v>66205.05</v>
      </c>
      <c r="M78" s="2">
        <v>16807.560000000001</v>
      </c>
      <c r="N78" s="2">
        <v>6913.1279999999997</v>
      </c>
      <c r="O78" s="2">
        <v>5841.2030000000004</v>
      </c>
      <c r="P78" s="2">
        <v>36643.160000000003</v>
      </c>
      <c r="Q78" s="2">
        <v>-7252.4009999999998</v>
      </c>
      <c r="R78" s="2">
        <v>18742.23</v>
      </c>
      <c r="S78" s="2">
        <v>487901.1</v>
      </c>
      <c r="T78" s="2">
        <v>484276.1</v>
      </c>
      <c r="U78" s="6">
        <f t="shared" si="34"/>
        <v>4.0575809173501565</v>
      </c>
      <c r="V78" s="3">
        <f t="shared" si="19"/>
        <v>53.714741923139044</v>
      </c>
      <c r="W78" s="3">
        <f t="shared" si="20"/>
        <v>12.544648452926621</v>
      </c>
      <c r="X78" s="3">
        <f t="shared" si="21"/>
        <v>41.170093470212429</v>
      </c>
      <c r="Y78" s="3">
        <f t="shared" si="22"/>
        <v>1.114220546235545</v>
      </c>
      <c r="Z78" s="3">
        <f t="shared" si="23"/>
        <v>0.23585406408414739</v>
      </c>
      <c r="AA78" s="3">
        <f t="shared" si="24"/>
        <v>33.231949063173715</v>
      </c>
      <c r="AB78" s="3">
        <f t="shared" si="25"/>
        <v>60.322770473566784</v>
      </c>
      <c r="AC78" s="3">
        <f t="shared" si="26"/>
        <v>15.314218237139043</v>
      </c>
      <c r="AD78" s="3">
        <f t="shared" si="27"/>
        <v>6.298900666918728</v>
      </c>
      <c r="AE78" s="3">
        <f t="shared" si="28"/>
        <v>5.3222155690315125</v>
      </c>
      <c r="AF78" s="3">
        <f t="shared" si="29"/>
        <v>33.387436911628093</v>
      </c>
      <c r="AG78" s="3">
        <f t="shared" si="30"/>
        <v>-6.6080294615783268</v>
      </c>
      <c r="AH78" s="3">
        <f t="shared" si="31"/>
        <v>17.076993952165243</v>
      </c>
      <c r="AI78" s="3">
        <f t="shared" si="32"/>
        <v>444.55137590109445</v>
      </c>
      <c r="AJ78" s="3">
        <f t="shared" si="33"/>
        <v>441.24845500659052</v>
      </c>
    </row>
    <row r="79" spans="1:36" x14ac:dyDescent="0.25">
      <c r="A79" s="4">
        <f t="shared" si="18"/>
        <v>2082</v>
      </c>
      <c r="B79" s="4">
        <v>66477</v>
      </c>
      <c r="C79" s="2">
        <v>113690.71195996691</v>
      </c>
      <c r="D79" s="2">
        <v>26720.254781574302</v>
      </c>
      <c r="E79" s="8">
        <v>0.17940668490916656</v>
      </c>
      <c r="F79" s="2">
        <v>61066.6</v>
      </c>
      <c r="G79" s="2">
        <v>14262.1</v>
      </c>
      <c r="H79" s="2">
        <v>46804.5</v>
      </c>
      <c r="I79" s="2">
        <v>1266.9380000000001</v>
      </c>
      <c r="J79" s="2">
        <v>266.21249999999998</v>
      </c>
      <c r="K79" s="2">
        <v>37783.370000000003</v>
      </c>
      <c r="L79" s="2">
        <v>68591.839999999997</v>
      </c>
      <c r="M79" s="2">
        <v>17409.560000000001</v>
      </c>
      <c r="N79" s="2">
        <v>7173.16</v>
      </c>
      <c r="O79" s="2">
        <v>6050.6970000000001</v>
      </c>
      <c r="P79" s="2">
        <v>37958.42</v>
      </c>
      <c r="Q79" s="2">
        <v>-7525.2370000000001</v>
      </c>
      <c r="R79" s="2">
        <v>19796.990000000002</v>
      </c>
      <c r="S79" s="2">
        <v>515223.4</v>
      </c>
      <c r="T79" s="2">
        <v>511598.4</v>
      </c>
      <c r="U79" s="6">
        <f t="shared" si="34"/>
        <v>4.0575825715498492</v>
      </c>
      <c r="V79" s="3">
        <f t="shared" si="19"/>
        <v>53.71291897750006</v>
      </c>
      <c r="W79" s="3">
        <f t="shared" si="20"/>
        <v>12.544648330658717</v>
      </c>
      <c r="X79" s="3">
        <f t="shared" si="21"/>
        <v>41.168270646841343</v>
      </c>
      <c r="Y79" s="3">
        <f t="shared" si="22"/>
        <v>1.1143724743725045</v>
      </c>
      <c r="Z79" s="3">
        <f t="shared" si="23"/>
        <v>0.23415501179528145</v>
      </c>
      <c r="AA79" s="3">
        <f t="shared" si="24"/>
        <v>33.233471185671164</v>
      </c>
      <c r="AB79" s="3">
        <f t="shared" si="25"/>
        <v>60.331964518045019</v>
      </c>
      <c r="AC79" s="3">
        <f t="shared" si="26"/>
        <v>15.313089081657177</v>
      </c>
      <c r="AD79" s="3">
        <f t="shared" si="27"/>
        <v>6.3093632508219608</v>
      </c>
      <c r="AE79" s="3">
        <f t="shared" si="28"/>
        <v>5.3220679998297378</v>
      </c>
      <c r="AF79" s="3">
        <f t="shared" si="29"/>
        <v>33.387441546998161</v>
      </c>
      <c r="AG79" s="3">
        <f t="shared" si="30"/>
        <v>-6.6190429018069716</v>
      </c>
      <c r="AH79" s="3">
        <f t="shared" si="31"/>
        <v>17.413023156166858</v>
      </c>
      <c r="AI79" s="3">
        <f t="shared" si="32"/>
        <v>453.17985182590985</v>
      </c>
      <c r="AJ79" s="3">
        <f t="shared" si="33"/>
        <v>449.99137676272574</v>
      </c>
    </row>
    <row r="80" spans="1:36" x14ac:dyDescent="0.25">
      <c r="A80" s="4">
        <f t="shared" si="18"/>
        <v>2083</v>
      </c>
      <c r="B80" s="4">
        <v>66842</v>
      </c>
      <c r="C80" s="2">
        <v>117785.78124086757</v>
      </c>
      <c r="D80" s="2">
        <v>27139.894313833222</v>
      </c>
      <c r="E80" s="8">
        <v>0.18033583547268722</v>
      </c>
      <c r="F80" s="2">
        <v>63262.32</v>
      </c>
      <c r="G80" s="2">
        <v>14775.81</v>
      </c>
      <c r="H80" s="2">
        <v>48486.51</v>
      </c>
      <c r="I80" s="2">
        <v>1312.7560000000001</v>
      </c>
      <c r="J80" s="2">
        <v>273.79790000000003</v>
      </c>
      <c r="K80" s="2">
        <v>39144.44</v>
      </c>
      <c r="L80" s="2">
        <v>71073.67</v>
      </c>
      <c r="M80" s="2">
        <v>18035.04</v>
      </c>
      <c r="N80" s="2">
        <v>7443.2139999999999</v>
      </c>
      <c r="O80" s="2">
        <v>6269.7619999999997</v>
      </c>
      <c r="P80" s="2">
        <v>39325.660000000003</v>
      </c>
      <c r="Q80" s="2">
        <v>-7811.3459999999995</v>
      </c>
      <c r="R80" s="2">
        <v>20905.61</v>
      </c>
      <c r="S80" s="2">
        <v>543940.30000000005</v>
      </c>
      <c r="T80" s="2">
        <v>540315.30000000005</v>
      </c>
      <c r="U80" s="6">
        <f t="shared" si="34"/>
        <v>4.0575816238159987</v>
      </c>
      <c r="V80" s="3">
        <f t="shared" si="19"/>
        <v>53.709640784765774</v>
      </c>
      <c r="W80" s="3">
        <f t="shared" si="20"/>
        <v>12.544646598543176</v>
      </c>
      <c r="X80" s="3">
        <f t="shared" si="21"/>
        <v>41.1649941862226</v>
      </c>
      <c r="Y80" s="3">
        <f t="shared" si="22"/>
        <v>1.1145284143554328</v>
      </c>
      <c r="Z80" s="3">
        <f t="shared" si="23"/>
        <v>0.23245411892297377</v>
      </c>
      <c r="AA80" s="3">
        <f t="shared" si="24"/>
        <v>33.233586930116012</v>
      </c>
      <c r="AB80" s="3">
        <f t="shared" si="25"/>
        <v>60.341468427888572</v>
      </c>
      <c r="AC80" s="3">
        <f t="shared" si="26"/>
        <v>15.311729319109418</v>
      </c>
      <c r="AD80" s="3">
        <f t="shared" si="27"/>
        <v>6.3192805800378427</v>
      </c>
      <c r="AE80" s="3">
        <f t="shared" si="28"/>
        <v>5.3230211099746993</v>
      </c>
      <c r="AF80" s="3">
        <f t="shared" si="29"/>
        <v>33.387442512760082</v>
      </c>
      <c r="AG80" s="3">
        <f t="shared" si="30"/>
        <v>-6.6318242471271516</v>
      </c>
      <c r="AH80" s="3">
        <f t="shared" si="31"/>
        <v>17.748840122942173</v>
      </c>
      <c r="AI80" s="3">
        <f t="shared" si="32"/>
        <v>461.80472232693546</v>
      </c>
      <c r="AJ80" s="3">
        <f t="shared" si="33"/>
        <v>458.72710127470759</v>
      </c>
    </row>
    <row r="81" spans="1:44" x14ac:dyDescent="0.25">
      <c r="A81" s="4">
        <f t="shared" si="18"/>
        <v>2084</v>
      </c>
      <c r="B81" s="4">
        <v>67207</v>
      </c>
      <c r="C81" s="2">
        <v>122044.35975048412</v>
      </c>
      <c r="D81" s="2">
        <v>27569.751326088168</v>
      </c>
      <c r="E81" s="8">
        <v>0.18128307604931035</v>
      </c>
      <c r="F81" s="2">
        <v>65541.350000000006</v>
      </c>
      <c r="G81" s="2">
        <v>15310.04</v>
      </c>
      <c r="H81" s="2">
        <v>50231.31</v>
      </c>
      <c r="I81" s="2">
        <v>1360.4290000000001</v>
      </c>
      <c r="J81" s="2">
        <v>281.62209999999999</v>
      </c>
      <c r="K81" s="2">
        <v>40555.64</v>
      </c>
      <c r="L81" s="2">
        <v>73658.78</v>
      </c>
      <c r="M81" s="2">
        <v>18689.14</v>
      </c>
      <c r="N81" s="2">
        <v>7723.3019999999997</v>
      </c>
      <c r="O81" s="2">
        <v>6498.8490000000002</v>
      </c>
      <c r="P81" s="2">
        <v>40747.49</v>
      </c>
      <c r="Q81" s="2">
        <v>-8117.4319999999998</v>
      </c>
      <c r="R81" s="2">
        <v>22070.82</v>
      </c>
      <c r="S81" s="2">
        <v>574128.6</v>
      </c>
      <c r="T81" s="2">
        <v>570503.6</v>
      </c>
      <c r="U81" s="6">
        <f t="shared" si="34"/>
        <v>4.0575813191263821</v>
      </c>
      <c r="V81" s="3">
        <f t="shared" si="19"/>
        <v>53.702891419150589</v>
      </c>
      <c r="W81" s="3">
        <f t="shared" si="20"/>
        <v>12.544651822747809</v>
      </c>
      <c r="X81" s="3">
        <f t="shared" si="21"/>
        <v>41.158239596402773</v>
      </c>
      <c r="Y81" s="3">
        <f t="shared" si="22"/>
        <v>1.1147004275997308</v>
      </c>
      <c r="Z81" s="3">
        <f t="shared" si="23"/>
        <v>0.23075388373192141</v>
      </c>
      <c r="AA81" s="3">
        <f t="shared" si="24"/>
        <v>33.230245201756752</v>
      </c>
      <c r="AB81" s="3">
        <f t="shared" si="25"/>
        <v>60.354104155729175</v>
      </c>
      <c r="AC81" s="3">
        <f t="shared" si="26"/>
        <v>15.313399192071934</v>
      </c>
      <c r="AD81" s="3">
        <f t="shared" si="27"/>
        <v>6.3282744207024804</v>
      </c>
      <c r="AE81" s="3">
        <f t="shared" si="28"/>
        <v>5.3249892197285433</v>
      </c>
      <c r="AF81" s="3">
        <f t="shared" si="29"/>
        <v>33.38744214260042</v>
      </c>
      <c r="AG81" s="3">
        <f t="shared" si="30"/>
        <v>-6.651214375327001</v>
      </c>
      <c r="AH81" s="3">
        <f t="shared" si="31"/>
        <v>18.084260546839776</v>
      </c>
      <c r="AI81" s="3">
        <f t="shared" si="32"/>
        <v>470.42616403886916</v>
      </c>
      <c r="AJ81" s="3">
        <f t="shared" si="33"/>
        <v>467.45593255302975</v>
      </c>
    </row>
    <row r="82" spans="1:44" x14ac:dyDescent="0.25">
      <c r="A82" s="4">
        <f t="shared" si="18"/>
        <v>2085</v>
      </c>
      <c r="B82" s="4">
        <v>67573</v>
      </c>
      <c r="C82" s="2">
        <v>126462.8804946786</v>
      </c>
      <c r="D82" s="2">
        <v>28007.73806125324</v>
      </c>
      <c r="E82" s="8">
        <v>0.1822314391034732</v>
      </c>
      <c r="F82" s="2">
        <v>67905.38</v>
      </c>
      <c r="G82" s="2">
        <v>15864.33</v>
      </c>
      <c r="H82" s="2">
        <v>52041.05</v>
      </c>
      <c r="I82" s="2">
        <v>1409.9159999999999</v>
      </c>
      <c r="J82" s="2">
        <v>289.6628</v>
      </c>
      <c r="K82" s="2">
        <v>42019.4</v>
      </c>
      <c r="L82" s="2">
        <v>76332.11</v>
      </c>
      <c r="M82" s="2">
        <v>19357.46</v>
      </c>
      <c r="N82" s="2">
        <v>8013.7910000000002</v>
      </c>
      <c r="O82" s="2">
        <v>6738.14</v>
      </c>
      <c r="P82" s="2">
        <v>42222.720000000001</v>
      </c>
      <c r="Q82" s="2">
        <v>-8426.7379999999994</v>
      </c>
      <c r="R82" s="2">
        <v>23295.74</v>
      </c>
      <c r="S82" s="2">
        <v>605851</v>
      </c>
      <c r="T82" s="2">
        <v>602226</v>
      </c>
      <c r="U82" s="6">
        <f t="shared" si="34"/>
        <v>4.0575822211260686</v>
      </c>
      <c r="V82" s="3">
        <f t="shared" si="19"/>
        <v>53.695898539063705</v>
      </c>
      <c r="W82" s="3">
        <f t="shared" si="20"/>
        <v>12.544653370178098</v>
      </c>
      <c r="X82" s="3">
        <f t="shared" si="21"/>
        <v>41.151245168885602</v>
      </c>
      <c r="Y82" s="3">
        <f t="shared" si="22"/>
        <v>1.1148852489243495</v>
      </c>
      <c r="Z82" s="3">
        <f t="shared" si="23"/>
        <v>0.22904966174022001</v>
      </c>
      <c r="AA82" s="3">
        <f t="shared" si="24"/>
        <v>33.226666857211214</v>
      </c>
      <c r="AB82" s="3">
        <f t="shared" si="25"/>
        <v>60.359300453552429</v>
      </c>
      <c r="AC82" s="3">
        <f t="shared" si="26"/>
        <v>15.306831478359801</v>
      </c>
      <c r="AD82" s="3">
        <f t="shared" si="27"/>
        <v>6.3368721071771015</v>
      </c>
      <c r="AE82" s="3">
        <f t="shared" si="28"/>
        <v>5.3281563520004847</v>
      </c>
      <c r="AF82" s="3">
        <f t="shared" si="29"/>
        <v>33.387441306760905</v>
      </c>
      <c r="AG82" s="3">
        <f t="shared" si="30"/>
        <v>-6.6634082404556541</v>
      </c>
      <c r="AH82" s="3">
        <f t="shared" si="31"/>
        <v>18.421010108954665</v>
      </c>
      <c r="AI82" s="3">
        <f t="shared" si="32"/>
        <v>479.07417388416474</v>
      </c>
      <c r="AJ82" s="3">
        <f t="shared" si="33"/>
        <v>476.20772011858526</v>
      </c>
    </row>
    <row r="83" spans="1:44" x14ac:dyDescent="0.25">
      <c r="A83" s="4">
        <f t="shared" si="18"/>
        <v>2086</v>
      </c>
      <c r="B83" s="4">
        <v>67938</v>
      </c>
      <c r="C83" s="2">
        <v>131062.14839866599</v>
      </c>
      <c r="D83" s="2">
        <v>28457.193709773979</v>
      </c>
      <c r="E83" s="8">
        <v>0.18320863579035854</v>
      </c>
      <c r="F83" s="2">
        <v>70363.72</v>
      </c>
      <c r="G83" s="2">
        <v>16441.29</v>
      </c>
      <c r="H83" s="2">
        <v>53922.43</v>
      </c>
      <c r="I83" s="2">
        <v>1461.482</v>
      </c>
      <c r="J83" s="2">
        <v>297.96839999999997</v>
      </c>
      <c r="K83" s="2">
        <v>43540.75</v>
      </c>
      <c r="L83" s="2">
        <v>79117.81</v>
      </c>
      <c r="M83" s="2">
        <v>20058.150000000001</v>
      </c>
      <c r="N83" s="2">
        <v>8314.7009999999991</v>
      </c>
      <c r="O83" s="2">
        <v>6986.6710000000003</v>
      </c>
      <c r="P83" s="2">
        <v>43758.3</v>
      </c>
      <c r="Q83" s="2">
        <v>-8754.0959999999995</v>
      </c>
      <c r="R83" s="2">
        <v>24582.9</v>
      </c>
      <c r="S83" s="2">
        <v>639188</v>
      </c>
      <c r="T83" s="2">
        <v>635563</v>
      </c>
      <c r="U83" s="6">
        <f t="shared" si="34"/>
        <v>4.0575818146706037</v>
      </c>
      <c r="V83" s="3">
        <f t="shared" si="19"/>
        <v>53.687293287736303</v>
      </c>
      <c r="W83" s="3">
        <f t="shared" si="20"/>
        <v>12.544651679284808</v>
      </c>
      <c r="X83" s="3">
        <f t="shared" si="21"/>
        <v>41.142641608451498</v>
      </c>
      <c r="Y83" s="3">
        <f t="shared" si="22"/>
        <v>1.1151060911610051</v>
      </c>
      <c r="Z83" s="3">
        <f t="shared" si="23"/>
        <v>0.22734893608918808</v>
      </c>
      <c r="AA83" s="3">
        <f t="shared" si="24"/>
        <v>33.221452976306601</v>
      </c>
      <c r="AB83" s="3">
        <f t="shared" si="25"/>
        <v>60.366635956049457</v>
      </c>
      <c r="AC83" s="3">
        <f t="shared" si="26"/>
        <v>15.304304290043335</v>
      </c>
      <c r="AD83" s="3">
        <f t="shared" si="27"/>
        <v>6.3440902667856998</v>
      </c>
      <c r="AE83" s="3">
        <f t="shared" si="28"/>
        <v>5.3308076247521008</v>
      </c>
      <c r="AF83" s="3">
        <f t="shared" si="29"/>
        <v>33.387442930429934</v>
      </c>
      <c r="AG83" s="3">
        <f t="shared" si="30"/>
        <v>-6.6793472462939594</v>
      </c>
      <c r="AH83" s="3">
        <f t="shared" si="31"/>
        <v>18.756674066736277</v>
      </c>
      <c r="AI83" s="3">
        <f t="shared" si="32"/>
        <v>487.69839943086572</v>
      </c>
      <c r="AJ83" s="3">
        <f t="shared" si="33"/>
        <v>484.93253602614459</v>
      </c>
    </row>
    <row r="84" spans="1:44" x14ac:dyDescent="0.25">
      <c r="A84" s="4">
        <f t="shared" si="18"/>
        <v>2087</v>
      </c>
      <c r="B84" s="4">
        <v>68303</v>
      </c>
      <c r="C84" s="2">
        <v>135840.50485400448</v>
      </c>
      <c r="D84" s="2">
        <v>28916.380358235518</v>
      </c>
      <c r="E84" s="8">
        <v>0.18420227758648691</v>
      </c>
      <c r="F84" s="2">
        <v>72916.66</v>
      </c>
      <c r="G84" s="2">
        <v>17040.72</v>
      </c>
      <c r="H84" s="2">
        <v>55875.94</v>
      </c>
      <c r="I84" s="2">
        <v>1515.127</v>
      </c>
      <c r="J84" s="2">
        <v>306.53160000000003</v>
      </c>
      <c r="K84" s="2">
        <v>45120.29</v>
      </c>
      <c r="L84" s="2">
        <v>82015.95</v>
      </c>
      <c r="M84" s="2">
        <v>20791.169999999998</v>
      </c>
      <c r="N84" s="2">
        <v>8626.3829999999998</v>
      </c>
      <c r="O84" s="2">
        <v>7244.7330000000002</v>
      </c>
      <c r="P84" s="2">
        <v>45353.67</v>
      </c>
      <c r="Q84" s="2">
        <v>-9099.2909999999993</v>
      </c>
      <c r="R84" s="2">
        <v>25935.58</v>
      </c>
      <c r="S84" s="2">
        <v>674222.9</v>
      </c>
      <c r="T84" s="2">
        <v>670597.9</v>
      </c>
      <c r="U84" s="6">
        <f t="shared" si="34"/>
        <v>4.0575824327115031</v>
      </c>
      <c r="V84" s="3">
        <f t="shared" si="19"/>
        <v>53.678142670603059</v>
      </c>
      <c r="W84" s="3">
        <f t="shared" si="20"/>
        <v>12.544653024011234</v>
      </c>
      <c r="X84" s="3">
        <f t="shared" si="21"/>
        <v>41.133489646591826</v>
      </c>
      <c r="Y84" s="3">
        <f t="shared" si="22"/>
        <v>1.115372032538007</v>
      </c>
      <c r="Z84" s="3">
        <f t="shared" si="23"/>
        <v>0.22565552176756629</v>
      </c>
      <c r="AA84" s="3">
        <f t="shared" si="24"/>
        <v>33.215637742581528</v>
      </c>
      <c r="AB84" s="3">
        <f t="shared" si="25"/>
        <v>60.376652816586045</v>
      </c>
      <c r="AC84" s="3">
        <f t="shared" si="26"/>
        <v>15.305574741749856</v>
      </c>
      <c r="AD84" s="3">
        <f t="shared" si="27"/>
        <v>6.3503761335923068</v>
      </c>
      <c r="AE84" s="3">
        <f t="shared" si="28"/>
        <v>5.3332641893419988</v>
      </c>
      <c r="AF84" s="3">
        <f t="shared" si="29"/>
        <v>33.387442168846597</v>
      </c>
      <c r="AG84" s="3">
        <f t="shared" si="30"/>
        <v>-6.6985108821404378</v>
      </c>
      <c r="AH84" s="3">
        <f t="shared" si="31"/>
        <v>19.0926705019791</v>
      </c>
      <c r="AI84" s="3">
        <f t="shared" si="32"/>
        <v>496.33421248295986</v>
      </c>
      <c r="AJ84" s="3">
        <f t="shared" si="33"/>
        <v>493.6656417176377</v>
      </c>
    </row>
    <row r="85" spans="1:44" x14ac:dyDescent="0.25">
      <c r="A85" s="4">
        <f t="shared" si="18"/>
        <v>2088</v>
      </c>
      <c r="B85" s="4">
        <v>68668</v>
      </c>
      <c r="C85" s="2">
        <v>140791.53077526641</v>
      </c>
      <c r="D85" s="2">
        <v>29382.654099079438</v>
      </c>
      <c r="E85" s="8">
        <v>0.18520160674825312</v>
      </c>
      <c r="F85" s="2">
        <v>75563.3</v>
      </c>
      <c r="G85" s="2">
        <v>17661.810000000001</v>
      </c>
      <c r="H85" s="2">
        <v>57901.49</v>
      </c>
      <c r="I85" s="2">
        <v>1570.7809999999999</v>
      </c>
      <c r="J85" s="2">
        <v>315.33440000000002</v>
      </c>
      <c r="K85" s="2">
        <v>46758.400000000001</v>
      </c>
      <c r="L85" s="2">
        <v>85019.88</v>
      </c>
      <c r="M85" s="2">
        <v>21551.88</v>
      </c>
      <c r="N85" s="2">
        <v>8948.9050000000007</v>
      </c>
      <c r="O85" s="2">
        <v>7512.4040000000005</v>
      </c>
      <c r="P85" s="2">
        <v>47006.69</v>
      </c>
      <c r="Q85" s="2">
        <v>-9456.5830000000005</v>
      </c>
      <c r="R85" s="2">
        <v>27357.15</v>
      </c>
      <c r="S85" s="2">
        <v>711036.6</v>
      </c>
      <c r="T85" s="2">
        <v>707411.6</v>
      </c>
      <c r="U85" s="6">
        <f t="shared" si="34"/>
        <v>4.0575824404659055</v>
      </c>
      <c r="V85" s="3">
        <f t="shared" si="19"/>
        <v>53.670344788434249</v>
      </c>
      <c r="W85" s="3">
        <f t="shared" si="20"/>
        <v>12.544653717979708</v>
      </c>
      <c r="X85" s="3">
        <f t="shared" si="21"/>
        <v>41.125691070454543</v>
      </c>
      <c r="Y85" s="3">
        <f t="shared" si="22"/>
        <v>1.115678614580379</v>
      </c>
      <c r="Z85" s="3">
        <f t="shared" si="23"/>
        <v>0.22397256302535812</v>
      </c>
      <c r="AA85" s="3">
        <f t="shared" si="24"/>
        <v>33.211088580772994</v>
      </c>
      <c r="AB85" s="3">
        <f t="shared" si="25"/>
        <v>60.387069827168816</v>
      </c>
      <c r="AC85" s="3">
        <f t="shared" si="26"/>
        <v>15.307653721303335</v>
      </c>
      <c r="AD85" s="3">
        <f t="shared" si="27"/>
        <v>6.3561387185173661</v>
      </c>
      <c r="AE85" s="3">
        <f t="shared" si="28"/>
        <v>5.3358351589993109</v>
      </c>
      <c r="AF85" s="3">
        <f t="shared" si="29"/>
        <v>33.387441518078809</v>
      </c>
      <c r="AG85" s="3">
        <f t="shared" si="30"/>
        <v>-6.7167271695445532</v>
      </c>
      <c r="AH85" s="3">
        <f t="shared" si="31"/>
        <v>19.430962820958243</v>
      </c>
      <c r="AI85" s="3">
        <f t="shared" si="32"/>
        <v>505.0279630349126</v>
      </c>
      <c r="AJ85" s="3">
        <f t="shared" si="33"/>
        <v>502.45323429942755</v>
      </c>
    </row>
    <row r="86" spans="1:44" x14ac:dyDescent="0.25">
      <c r="A86" s="4">
        <f t="shared" si="18"/>
        <v>2089</v>
      </c>
      <c r="B86" s="4">
        <v>69034</v>
      </c>
      <c r="C86" s="2">
        <v>145935.46588375483</v>
      </c>
      <c r="D86" s="2">
        <v>29858.994244554437</v>
      </c>
      <c r="E86" s="8">
        <v>0.18621966342533197</v>
      </c>
      <c r="F86" s="2">
        <v>78310.009999999995</v>
      </c>
      <c r="G86" s="2">
        <v>18307.09</v>
      </c>
      <c r="H86" s="2">
        <v>60002.92</v>
      </c>
      <c r="I86" s="2">
        <v>1628.652</v>
      </c>
      <c r="J86" s="2">
        <v>324.41129999999998</v>
      </c>
      <c r="K86" s="2">
        <v>48457.37</v>
      </c>
      <c r="L86" s="2">
        <v>88139.05</v>
      </c>
      <c r="M86" s="2">
        <v>22341.919999999998</v>
      </c>
      <c r="N86" s="2">
        <v>9282.9470000000001</v>
      </c>
      <c r="O86" s="2">
        <v>7790.0749999999998</v>
      </c>
      <c r="P86" s="2">
        <v>48724.12</v>
      </c>
      <c r="Q86" s="2">
        <v>-9829.0400000000009</v>
      </c>
      <c r="R86" s="2">
        <v>28850.89</v>
      </c>
      <c r="S86" s="2">
        <v>749716.6</v>
      </c>
      <c r="T86" s="2">
        <v>746091.6</v>
      </c>
      <c r="U86" s="6">
        <f t="shared" si="34"/>
        <v>4.057581564718328</v>
      </c>
      <c r="V86" s="3">
        <f t="shared" si="19"/>
        <v>53.660711963175544</v>
      </c>
      <c r="W86" s="3">
        <f t="shared" si="20"/>
        <v>12.544647655822434</v>
      </c>
      <c r="X86" s="3">
        <f t="shared" si="21"/>
        <v>41.116064307353113</v>
      </c>
      <c r="Y86" s="3">
        <f t="shared" si="22"/>
        <v>1.1160083603647835</v>
      </c>
      <c r="Z86" s="3">
        <f t="shared" si="23"/>
        <v>0.22229777938860346</v>
      </c>
      <c r="AA86" s="3">
        <f t="shared" si="24"/>
        <v>33.204656391475673</v>
      </c>
      <c r="AB86" s="3">
        <f t="shared" si="25"/>
        <v>60.395908195618006</v>
      </c>
      <c r="AC86" s="3">
        <f t="shared" si="26"/>
        <v>15.309451931168327</v>
      </c>
      <c r="AD86" s="3">
        <f t="shared" si="27"/>
        <v>6.360994528495457</v>
      </c>
      <c r="AE86" s="3">
        <f t="shared" si="28"/>
        <v>5.3380272936567721</v>
      </c>
      <c r="AF86" s="3">
        <f t="shared" si="29"/>
        <v>33.387442665110129</v>
      </c>
      <c r="AG86" s="3">
        <f t="shared" si="30"/>
        <v>-6.7351962324424557</v>
      </c>
      <c r="AH86" s="3">
        <f t="shared" si="31"/>
        <v>19.769622021134484</v>
      </c>
      <c r="AI86" s="3">
        <f t="shared" si="32"/>
        <v>513.73159736043067</v>
      </c>
      <c r="AJ86" s="3">
        <f t="shared" si="33"/>
        <v>511.24762269529509</v>
      </c>
    </row>
    <row r="87" spans="1:44" x14ac:dyDescent="0.25">
      <c r="A87" s="4">
        <f t="shared" si="18"/>
        <v>2090</v>
      </c>
      <c r="B87" s="4">
        <v>69399</v>
      </c>
      <c r="C87" s="2">
        <v>151282.08185393401</v>
      </c>
      <c r="D87" s="2">
        <v>30346.012328276131</v>
      </c>
      <c r="E87" s="8">
        <v>0.18725576351706</v>
      </c>
      <c r="F87" s="2">
        <v>81163.59</v>
      </c>
      <c r="G87" s="2">
        <v>18977.810000000001</v>
      </c>
      <c r="H87" s="2">
        <v>62185.78</v>
      </c>
      <c r="I87" s="2">
        <v>1688.83</v>
      </c>
      <c r="J87" s="2">
        <v>333.76870000000002</v>
      </c>
      <c r="K87" s="2">
        <v>50222</v>
      </c>
      <c r="L87" s="2">
        <v>91379.67</v>
      </c>
      <c r="M87" s="2">
        <v>23163.02</v>
      </c>
      <c r="N87" s="2">
        <v>9629.1749999999993</v>
      </c>
      <c r="O87" s="2">
        <v>8078.2659999999996</v>
      </c>
      <c r="P87" s="2">
        <v>50509.21</v>
      </c>
      <c r="Q87" s="2">
        <v>-10216.08</v>
      </c>
      <c r="R87" s="2">
        <v>30420.36</v>
      </c>
      <c r="S87" s="2">
        <v>790353</v>
      </c>
      <c r="T87" s="2">
        <v>786728</v>
      </c>
      <c r="U87" s="6">
        <f t="shared" si="34"/>
        <v>4.0575812246921039</v>
      </c>
      <c r="V87" s="3">
        <f t="shared" si="19"/>
        <v>53.650497802089433</v>
      </c>
      <c r="W87" s="3">
        <f t="shared" si="20"/>
        <v>12.544651532706611</v>
      </c>
      <c r="X87" s="3">
        <f t="shared" si="21"/>
        <v>41.105846269382823</v>
      </c>
      <c r="Y87" s="3">
        <f t="shared" si="22"/>
        <v>1.1163450286403385</v>
      </c>
      <c r="Z87" s="3">
        <f t="shared" si="23"/>
        <v>0.22062672321118679</v>
      </c>
      <c r="AA87" s="3">
        <f t="shared" si="24"/>
        <v>33.197586511593876</v>
      </c>
      <c r="AB87" s="3">
        <f t="shared" si="25"/>
        <v>60.40349847130539</v>
      </c>
      <c r="AC87" s="3">
        <f t="shared" si="26"/>
        <v>15.31114571940144</v>
      </c>
      <c r="AD87" s="3">
        <f t="shared" si="27"/>
        <v>6.3650465950734123</v>
      </c>
      <c r="AE87" s="3">
        <f t="shared" si="28"/>
        <v>5.3398696666534065</v>
      </c>
      <c r="AF87" s="3">
        <f t="shared" si="29"/>
        <v>33.38743715119395</v>
      </c>
      <c r="AG87" s="3">
        <f t="shared" si="30"/>
        <v>-6.7530006692159601</v>
      </c>
      <c r="AH87" s="3">
        <f t="shared" si="31"/>
        <v>20.108369495715618</v>
      </c>
      <c r="AI87" s="3">
        <f t="shared" si="32"/>
        <v>522.4366232367837</v>
      </c>
      <c r="AJ87" s="3">
        <f t="shared" si="33"/>
        <v>520.0404372803398</v>
      </c>
    </row>
    <row r="88" spans="1:44" x14ac:dyDescent="0.25">
      <c r="A88" s="4">
        <f t="shared" si="18"/>
        <v>2091</v>
      </c>
      <c r="B88" s="4">
        <v>69764</v>
      </c>
      <c r="C88" s="2">
        <v>156818.13928969452</v>
      </c>
      <c r="D88" s="2">
        <v>30839.706208990123</v>
      </c>
      <c r="E88" s="8">
        <v>0.18830093014940261</v>
      </c>
      <c r="F88" s="2">
        <v>84124.91</v>
      </c>
      <c r="G88" s="2">
        <v>19672.29</v>
      </c>
      <c r="H88" s="2">
        <v>64452.62</v>
      </c>
      <c r="I88" s="2">
        <v>1751.2429999999999</v>
      </c>
      <c r="J88" s="2">
        <v>343.38679999999999</v>
      </c>
      <c r="K88" s="2">
        <v>52055.78</v>
      </c>
      <c r="L88" s="2">
        <v>94733.85</v>
      </c>
      <c r="M88" s="2">
        <v>24012.57</v>
      </c>
      <c r="N88" s="2">
        <v>9987.2360000000008</v>
      </c>
      <c r="O88" s="2">
        <v>8376.4860000000008</v>
      </c>
      <c r="P88" s="2">
        <v>52357.56</v>
      </c>
      <c r="Q88" s="2">
        <v>-10608.94</v>
      </c>
      <c r="R88" s="2">
        <v>32069.22</v>
      </c>
      <c r="S88" s="2">
        <v>833031.2</v>
      </c>
      <c r="T88" s="2">
        <v>829406.2</v>
      </c>
      <c r="U88" s="6">
        <f t="shared" si="34"/>
        <v>4.0575818653184079</v>
      </c>
      <c r="V88" s="3">
        <f t="shared" si="19"/>
        <v>53.644884693213783</v>
      </c>
      <c r="W88" s="3">
        <f t="shared" si="20"/>
        <v>12.544652097713538</v>
      </c>
      <c r="X88" s="3">
        <f t="shared" si="21"/>
        <v>41.100232595500245</v>
      </c>
      <c r="Y88" s="3">
        <f t="shared" si="22"/>
        <v>1.1167349695208919</v>
      </c>
      <c r="Z88" s="3">
        <f t="shared" si="23"/>
        <v>0.21897135213781105</v>
      </c>
      <c r="AA88" s="3">
        <f t="shared" si="24"/>
        <v>33.194999147283532</v>
      </c>
      <c r="AB88" s="3">
        <f t="shared" si="25"/>
        <v>60.410007687309388</v>
      </c>
      <c r="AC88" s="3">
        <f t="shared" si="26"/>
        <v>15.312367630916032</v>
      </c>
      <c r="AD88" s="3">
        <f t="shared" si="27"/>
        <v>6.3686739590439227</v>
      </c>
      <c r="AE88" s="3">
        <f t="shared" si="28"/>
        <v>5.3415287529498645</v>
      </c>
      <c r="AF88" s="3">
        <f t="shared" si="29"/>
        <v>33.387438619762236</v>
      </c>
      <c r="AG88" s="3">
        <f t="shared" si="30"/>
        <v>-6.7651229940956066</v>
      </c>
      <c r="AH88" s="3">
        <f t="shared" si="31"/>
        <v>20.44994293725016</v>
      </c>
      <c r="AI88" s="3">
        <f t="shared" si="32"/>
        <v>531.20844551096116</v>
      </c>
      <c r="AJ88" s="3">
        <f t="shared" si="33"/>
        <v>528.89685068116694</v>
      </c>
    </row>
    <row r="89" spans="1:44" x14ac:dyDescent="0.25">
      <c r="A89" s="4">
        <f t="shared" si="18"/>
        <v>2092</v>
      </c>
      <c r="B89" s="4">
        <v>70129</v>
      </c>
      <c r="C89" s="2">
        <v>162555.12591024509</v>
      </c>
      <c r="D89" s="2">
        <v>31341.120442778698</v>
      </c>
      <c r="E89" s="8">
        <v>0.18936159097142111</v>
      </c>
      <c r="F89" s="2">
        <v>87197.52</v>
      </c>
      <c r="G89" s="2">
        <v>20391.97</v>
      </c>
      <c r="H89" s="2">
        <v>66805.55</v>
      </c>
      <c r="I89" s="2">
        <v>1816.009</v>
      </c>
      <c r="J89" s="2">
        <v>353.28339999999997</v>
      </c>
      <c r="K89" s="2">
        <v>53959.92</v>
      </c>
      <c r="L89" s="2">
        <v>98214.62</v>
      </c>
      <c r="M89" s="2">
        <v>24899.09</v>
      </c>
      <c r="N89" s="2">
        <v>10357.58</v>
      </c>
      <c r="O89" s="2">
        <v>8684.9609999999993</v>
      </c>
      <c r="P89" s="2">
        <v>54273</v>
      </c>
      <c r="Q89" s="2">
        <v>-11017.1</v>
      </c>
      <c r="R89" s="2">
        <v>33800.92</v>
      </c>
      <c r="S89" s="2">
        <v>877849.2</v>
      </c>
      <c r="T89" s="2">
        <v>874224.2</v>
      </c>
      <c r="U89" s="6">
        <f t="shared" si="34"/>
        <v>4.0575815167547145</v>
      </c>
      <c r="V89" s="3">
        <f t="shared" si="19"/>
        <v>53.641815053033866</v>
      </c>
      <c r="W89" s="3">
        <f t="shared" si="20"/>
        <v>12.54464901418085</v>
      </c>
      <c r="X89" s="3">
        <f t="shared" si="21"/>
        <v>41.097166038853011</v>
      </c>
      <c r="Y89" s="3">
        <f t="shared" si="22"/>
        <v>1.1171650169941183</v>
      </c>
      <c r="Z89" s="3">
        <f t="shared" si="23"/>
        <v>0.21733144250096773</v>
      </c>
      <c r="AA89" s="3">
        <f t="shared" si="24"/>
        <v>33.194843717074789</v>
      </c>
      <c r="AB89" s="3">
        <f t="shared" si="25"/>
        <v>60.419269740056833</v>
      </c>
      <c r="AC89" s="3">
        <f t="shared" si="26"/>
        <v>15.317320730782768</v>
      </c>
      <c r="AD89" s="3">
        <f t="shared" si="27"/>
        <v>6.3717338607451506</v>
      </c>
      <c r="AE89" s="3">
        <f t="shared" si="28"/>
        <v>5.34277891968501</v>
      </c>
      <c r="AF89" s="3">
        <f t="shared" si="29"/>
        <v>33.387442995779089</v>
      </c>
      <c r="AG89" s="3">
        <f t="shared" si="30"/>
        <v>-6.7774546870229724</v>
      </c>
      <c r="AH89" s="3">
        <f t="shared" si="31"/>
        <v>20.793512238219545</v>
      </c>
      <c r="AI89" s="3">
        <f t="shared" si="32"/>
        <v>540.03169391576432</v>
      </c>
      <c r="AJ89" s="3">
        <f t="shared" si="33"/>
        <v>537.80168118642007</v>
      </c>
    </row>
    <row r="90" spans="1:44" x14ac:dyDescent="0.25">
      <c r="A90" s="4">
        <f t="shared" si="18"/>
        <v>2093</v>
      </c>
      <c r="B90" s="4">
        <v>70495</v>
      </c>
      <c r="C90" s="2">
        <v>168493.02204582831</v>
      </c>
      <c r="D90" s="2">
        <v>31848.977912414695</v>
      </c>
      <c r="E90" s="8">
        <v>0.19042999354616974</v>
      </c>
      <c r="F90" s="2">
        <v>90382.86</v>
      </c>
      <c r="G90" s="2">
        <v>21136.86</v>
      </c>
      <c r="H90" s="2">
        <v>69246</v>
      </c>
      <c r="I90" s="2">
        <v>1883.12</v>
      </c>
      <c r="J90" s="2">
        <v>363.4572</v>
      </c>
      <c r="K90" s="2">
        <v>55935.87</v>
      </c>
      <c r="L90" s="2">
        <v>101813.2</v>
      </c>
      <c r="M90" s="2">
        <v>25813.06</v>
      </c>
      <c r="N90" s="2">
        <v>10740.7</v>
      </c>
      <c r="O90" s="2">
        <v>9003.9189999999999</v>
      </c>
      <c r="P90" s="2">
        <v>56255.51</v>
      </c>
      <c r="Q90" s="2">
        <v>-11430.33</v>
      </c>
      <c r="R90" s="2">
        <v>35619.449999999997</v>
      </c>
      <c r="S90" s="2">
        <v>924899</v>
      </c>
      <c r="T90" s="2">
        <v>921274</v>
      </c>
      <c r="U90" s="6">
        <f>100*R90/S89</f>
        <v>4.0575818716927685</v>
      </c>
      <c r="V90" s="3">
        <f t="shared" ref="V90:AJ91" si="35">100*F90/$C90</f>
        <v>53.641900953866696</v>
      </c>
      <c r="W90" s="3">
        <f t="shared" si="35"/>
        <v>12.54465006524187</v>
      </c>
      <c r="X90" s="3">
        <f t="shared" si="35"/>
        <v>41.097250888624828</v>
      </c>
      <c r="Y90" s="3">
        <f t="shared" si="35"/>
        <v>1.1176249183113418</v>
      </c>
      <c r="Z90" s="3">
        <f t="shared" si="35"/>
        <v>0.21571053541976565</v>
      </c>
      <c r="AA90" s="3">
        <f t="shared" si="35"/>
        <v>33.197736808819322</v>
      </c>
      <c r="AB90" s="3">
        <f t="shared" si="35"/>
        <v>60.425766458333143</v>
      </c>
      <c r="AC90" s="3">
        <f t="shared" si="35"/>
        <v>15.319957875157062</v>
      </c>
      <c r="AD90" s="3">
        <f t="shared" si="35"/>
        <v>6.3745666553945739</v>
      </c>
      <c r="AE90" s="3">
        <f t="shared" si="35"/>
        <v>5.3437934050177045</v>
      </c>
      <c r="AF90" s="3">
        <f t="shared" si="35"/>
        <v>33.387441994303536</v>
      </c>
      <c r="AG90" s="3">
        <f t="shared" si="35"/>
        <v>-6.783859569502571</v>
      </c>
      <c r="AH90" s="3">
        <f t="shared" si="35"/>
        <v>21.140014920209506</v>
      </c>
      <c r="AI90" s="3">
        <f t="shared" si="35"/>
        <v>548.92421583395742</v>
      </c>
      <c r="AJ90" s="3">
        <f t="shared" si="35"/>
        <v>546.77279142718635</v>
      </c>
      <c r="AK90" s="3"/>
      <c r="AL90" s="3"/>
      <c r="AM90" s="3"/>
      <c r="AN90" s="3"/>
      <c r="AO90" s="3"/>
      <c r="AP90" s="3"/>
      <c r="AQ90" s="3"/>
      <c r="AR90" s="3"/>
    </row>
    <row r="91" spans="1:44" x14ac:dyDescent="0.25">
      <c r="A91" s="4">
        <f t="shared" si="18"/>
        <v>2094</v>
      </c>
      <c r="B91" s="4">
        <v>70860</v>
      </c>
      <c r="C91" s="2">
        <v>174650.19600154643</v>
      </c>
      <c r="D91" s="2">
        <v>32365.514057001459</v>
      </c>
      <c r="E91" s="8">
        <v>0.19151751706082157</v>
      </c>
      <c r="F91" s="2">
        <v>93687.98</v>
      </c>
      <c r="G91" s="2">
        <v>21909.26</v>
      </c>
      <c r="H91" s="2">
        <v>71778.720000000001</v>
      </c>
      <c r="I91" s="2">
        <v>1952.7460000000001</v>
      </c>
      <c r="J91" s="2">
        <v>373.93610000000001</v>
      </c>
      <c r="K91" s="2">
        <v>57986.99</v>
      </c>
      <c r="L91" s="2">
        <v>105544.4</v>
      </c>
      <c r="M91" s="2">
        <v>26762.11</v>
      </c>
      <c r="N91" s="2">
        <v>11137.22</v>
      </c>
      <c r="O91" s="2">
        <v>9333.8109999999997</v>
      </c>
      <c r="P91" s="2">
        <v>58311.23</v>
      </c>
      <c r="Q91" s="2">
        <v>-11856.39</v>
      </c>
      <c r="R91" s="2">
        <v>37528.53</v>
      </c>
      <c r="S91" s="2">
        <v>974283.9</v>
      </c>
      <c r="T91" s="2">
        <v>970658.9</v>
      </c>
      <c r="U91" s="6">
        <f>100*R91/S90</f>
        <v>4.0575814224039597</v>
      </c>
      <c r="V91" s="3">
        <f t="shared" si="35"/>
        <v>53.64321492039462</v>
      </c>
      <c r="W91" s="3">
        <f t="shared" si="35"/>
        <v>12.544652397530665</v>
      </c>
      <c r="X91" s="3">
        <f t="shared" si="35"/>
        <v>41.098562522863951</v>
      </c>
      <c r="Y91" s="3">
        <f t="shared" si="35"/>
        <v>1.1180897844413009</v>
      </c>
      <c r="Z91" s="3">
        <f t="shared" si="35"/>
        <v>0.21410574311447611</v>
      </c>
      <c r="AA91" s="3">
        <f t="shared" si="35"/>
        <v>33.201789249344188</v>
      </c>
      <c r="AB91" s="3">
        <f t="shared" si="35"/>
        <v>60.431881793631348</v>
      </c>
      <c r="AC91" s="3">
        <f t="shared" si="35"/>
        <v>15.32326365082524</v>
      </c>
      <c r="AD91" s="3">
        <f t="shared" si="35"/>
        <v>6.3768723167659003</v>
      </c>
      <c r="AE91" s="3">
        <f t="shared" si="35"/>
        <v>5.3442888778191548</v>
      </c>
      <c r="AF91" s="3">
        <f t="shared" si="35"/>
        <v>33.387440343601838</v>
      </c>
      <c r="AG91" s="3">
        <f t="shared" si="35"/>
        <v>-6.7886496960444402</v>
      </c>
      <c r="AH91" s="3">
        <f t="shared" si="35"/>
        <v>21.487825870901229</v>
      </c>
      <c r="AI91" s="3">
        <f t="shared" si="35"/>
        <v>557.84872980696412</v>
      </c>
      <c r="AJ91" s="3">
        <f t="shared" si="35"/>
        <v>555.77315240539747</v>
      </c>
      <c r="AK91" s="3"/>
      <c r="AL91" s="3"/>
      <c r="AM91" s="3"/>
      <c r="AN91" s="3"/>
      <c r="AO91" s="3"/>
      <c r="AP91" s="3"/>
      <c r="AQ91" s="3"/>
      <c r="AR91" s="3"/>
    </row>
    <row r="92" spans="1:44" x14ac:dyDescent="0.25">
      <c r="A92" s="4">
        <f t="shared" si="18"/>
        <v>2095</v>
      </c>
      <c r="B92" s="4">
        <v>71225</v>
      </c>
      <c r="C92" s="2">
        <v>181028.03901850511</v>
      </c>
      <c r="D92" s="2">
        <v>32889.639571600841</v>
      </c>
      <c r="E92" s="8">
        <v>0.19261898745454367</v>
      </c>
      <c r="F92" s="2">
        <v>97114.92</v>
      </c>
      <c r="G92" s="2">
        <v>22709.34</v>
      </c>
      <c r="H92" s="2">
        <v>74405.58</v>
      </c>
      <c r="I92" s="2">
        <v>2024.9069999999999</v>
      </c>
      <c r="J92" s="2">
        <v>384.71929999999998</v>
      </c>
      <c r="K92" s="2">
        <v>60115.01</v>
      </c>
      <c r="L92" s="2">
        <v>109400.5</v>
      </c>
      <c r="M92" s="2">
        <v>27737.34</v>
      </c>
      <c r="N92" s="2">
        <v>11547.59</v>
      </c>
      <c r="O92" s="2">
        <v>9674.9719999999998</v>
      </c>
      <c r="P92" s="2">
        <v>60440.63</v>
      </c>
      <c r="Q92" s="2">
        <v>-12285.61</v>
      </c>
      <c r="R92" s="2">
        <v>39532.370000000003</v>
      </c>
      <c r="S92" s="2">
        <v>1026102</v>
      </c>
      <c r="T92" s="2">
        <v>1022477</v>
      </c>
      <c r="U92" s="6">
        <f>100*R92/S91</f>
        <v>4.0575821893392678</v>
      </c>
      <c r="V92" s="3">
        <f t="shared" ref="V92" si="36">100*F92/$C92</f>
        <v>53.646341487504422</v>
      </c>
      <c r="W92" s="3">
        <f t="shared" ref="W92" si="37">100*G92/$C92</f>
        <v>12.54465337144739</v>
      </c>
      <c r="X92" s="3">
        <f t="shared" ref="X92" si="38">100*H92/$C92</f>
        <v>41.101688116057034</v>
      </c>
      <c r="Y92" s="3">
        <f t="shared" ref="Y92" si="39">100*I92/$C92</f>
        <v>1.1185598711551028</v>
      </c>
      <c r="Z92" s="3">
        <f t="shared" ref="Z92" si="40">100*J92/$C92</f>
        <v>0.21251917773946227</v>
      </c>
      <c r="AA92" s="3">
        <f t="shared" ref="AA92" si="41">100*K92/$C92</f>
        <v>33.207568466150654</v>
      </c>
      <c r="AB92" s="3">
        <f t="shared" ref="AB92" si="42">100*L92/$C92</f>
        <v>60.432903429295187</v>
      </c>
      <c r="AC92" s="3">
        <f t="shared" ref="AC92" si="43">100*M92/$C92</f>
        <v>15.322123661276928</v>
      </c>
      <c r="AD92" s="3">
        <f t="shared" ref="AD92" si="44">100*N92/$C92</f>
        <v>6.3788958122777757</v>
      </c>
      <c r="AE92" s="3">
        <f t="shared" ref="AE92" si="45">100*O92/$C92</f>
        <v>5.3444604783080045</v>
      </c>
      <c r="AF92" s="3">
        <f t="shared" ref="AF92" si="46">100*P92/$C92</f>
        <v>33.387441154252144</v>
      </c>
      <c r="AG92" s="3">
        <f t="shared" ref="AG92" si="47">100*Q92/$C92</f>
        <v>-6.7865785138091983</v>
      </c>
      <c r="AH92" s="3">
        <f t="shared" ref="AH92" si="48">100*R92/$C92</f>
        <v>21.837705481612666</v>
      </c>
      <c r="AI92" s="3">
        <f t="shared" ref="AI92" si="49">100*S92/$C92</f>
        <v>566.81937536488999</v>
      </c>
      <c r="AJ92" s="3">
        <f t="shared" ref="AJ92" si="50">100*T92/$C92</f>
        <v>564.8169231372384</v>
      </c>
      <c r="AK92" s="3"/>
      <c r="AL92" s="3"/>
      <c r="AM92" s="3"/>
      <c r="AN92" s="3"/>
      <c r="AO92" s="3"/>
      <c r="AP92" s="3"/>
      <c r="AQ92" s="3"/>
      <c r="AR92" s="3"/>
    </row>
    <row r="93" spans="1:44" x14ac:dyDescent="0.25">
      <c r="A93" s="4">
        <f t="shared" si="18"/>
        <v>2096</v>
      </c>
      <c r="B93" s="4">
        <v>71590</v>
      </c>
      <c r="C93" s="2">
        <v>187642.38833249864</v>
      </c>
      <c r="D93" s="2">
        <v>33422.890893591582</v>
      </c>
      <c r="E93" s="8">
        <v>0.19374403041436916</v>
      </c>
      <c r="F93" s="2">
        <v>100669.5</v>
      </c>
      <c r="G93" s="2">
        <v>23539.08</v>
      </c>
      <c r="H93" s="2">
        <v>77130.399999999994</v>
      </c>
      <c r="I93" s="2">
        <v>2099.7579999999998</v>
      </c>
      <c r="J93" s="2">
        <v>395.82870000000003</v>
      </c>
      <c r="K93" s="2">
        <v>62322.58</v>
      </c>
      <c r="L93" s="2">
        <v>113404.3</v>
      </c>
      <c r="M93" s="2">
        <v>28755.29</v>
      </c>
      <c r="N93" s="2">
        <v>11972.3</v>
      </c>
      <c r="O93" s="2">
        <v>10027.67</v>
      </c>
      <c r="P93" s="2">
        <v>62648.99</v>
      </c>
      <c r="Q93" s="2">
        <v>-12734.77</v>
      </c>
      <c r="R93" s="2">
        <v>41634.92</v>
      </c>
      <c r="S93" s="2">
        <v>1080472</v>
      </c>
      <c r="T93" s="2">
        <v>1076847</v>
      </c>
      <c r="U93" s="6">
        <f>100*R93/S92</f>
        <v>4.0575810202104661</v>
      </c>
      <c r="V93" s="3">
        <f t="shared" ref="V93" si="51">100*F93/$C93</f>
        <v>53.649658211350207</v>
      </c>
      <c r="W93" s="3">
        <f t="shared" ref="W93" si="52">100*G93/$C93</f>
        <v>12.544649537443114</v>
      </c>
      <c r="X93" s="3">
        <f t="shared" ref="X93" si="53">100*H93/$C93</f>
        <v>41.104998015334594</v>
      </c>
      <c r="Y93" s="3">
        <f t="shared" ref="Y93" si="54">100*I93/$C93</f>
        <v>1.1190211437083555</v>
      </c>
      <c r="Z93" s="3">
        <f t="shared" ref="Z93" si="55">100*J93/$C93</f>
        <v>0.21094844481439839</v>
      </c>
      <c r="AA93" s="3">
        <f t="shared" ref="AA93" si="56">100*K93/$C93</f>
        <v>33.213486863941213</v>
      </c>
      <c r="AB93" s="3">
        <f t="shared" ref="AB93" si="57">100*L93/$C93</f>
        <v>60.436397664609665</v>
      </c>
      <c r="AC93" s="3">
        <f t="shared" ref="AC93" si="58">100*M93/$C93</f>
        <v>15.324517160294395</v>
      </c>
      <c r="AD93" s="3">
        <f t="shared" ref="AD93" si="59">100*N93/$C93</f>
        <v>6.3803813767203383</v>
      </c>
      <c r="AE93" s="3">
        <f t="shared" ref="AE93" si="60">100*O93/$C93</f>
        <v>5.3440323847462254</v>
      </c>
      <c r="AF93" s="3">
        <f t="shared" ref="AF93" si="61">100*P93/$C93</f>
        <v>33.387440096417457</v>
      </c>
      <c r="AG93" s="3">
        <f t="shared" ref="AG93" si="62">100*Q93/$C93</f>
        <v>-6.7867234654007049</v>
      </c>
      <c r="AH93" s="3">
        <f t="shared" ref="AH93" si="63">100*R93/$C93</f>
        <v>22.188440666308157</v>
      </c>
      <c r="AI93" s="3">
        <f t="shared" ref="AI93" si="64">100*S93/$C93</f>
        <v>575.81445727786456</v>
      </c>
      <c r="AJ93" s="3">
        <f t="shared" ref="AJ93" si="65">100*T93/$C93</f>
        <v>573.88259101235064</v>
      </c>
      <c r="AK93" s="3"/>
      <c r="AL93" s="3"/>
      <c r="AM93" s="3"/>
      <c r="AN93" s="3"/>
      <c r="AO93" s="3"/>
      <c r="AP93" s="3"/>
      <c r="AQ93" s="3"/>
      <c r="AR93" s="3"/>
    </row>
    <row r="94" spans="1:44" x14ac:dyDescent="0.25">
      <c r="A94" s="4">
        <f t="shared" si="18"/>
        <v>2097</v>
      </c>
      <c r="B94" s="4">
        <v>71956</v>
      </c>
      <c r="C94" s="2">
        <v>194483.08495813989</v>
      </c>
      <c r="D94" s="2">
        <v>33962.117627878411</v>
      </c>
      <c r="E94" s="8">
        <v>0.19487738784412562</v>
      </c>
      <c r="F94" s="2">
        <v>104349.2</v>
      </c>
      <c r="G94" s="2">
        <v>24397.22</v>
      </c>
      <c r="H94" s="2">
        <v>79952</v>
      </c>
      <c r="I94" s="2">
        <v>2177.2359999999999</v>
      </c>
      <c r="J94" s="2">
        <v>407.24790000000002</v>
      </c>
      <c r="K94" s="2">
        <v>64609.23</v>
      </c>
      <c r="L94" s="2">
        <v>117542</v>
      </c>
      <c r="M94" s="2">
        <v>29805.25</v>
      </c>
      <c r="N94" s="2">
        <v>12411.74</v>
      </c>
      <c r="O94" s="2">
        <v>10392.06</v>
      </c>
      <c r="P94" s="2">
        <v>64932.92</v>
      </c>
      <c r="Q94" s="2">
        <v>-13192.76</v>
      </c>
      <c r="R94" s="2">
        <v>43841.02</v>
      </c>
      <c r="S94" s="2">
        <v>1137505</v>
      </c>
      <c r="T94" s="2">
        <v>1133880</v>
      </c>
      <c r="U94" s="6">
        <f>100*R94/S93</f>
        <v>4.0575803907921726</v>
      </c>
      <c r="V94" s="3">
        <f t="shared" ref="V94" si="66">100*F94/$C94</f>
        <v>53.654640465241435</v>
      </c>
      <c r="W94" s="3">
        <f t="shared" ref="W94" si="67">100*G94/$C94</f>
        <v>12.544648808533248</v>
      </c>
      <c r="X94" s="3">
        <f t="shared" ref="X94" si="68">100*H94/$C94</f>
        <v>41.110001940378872</v>
      </c>
      <c r="Y94" s="3">
        <f t="shared" ref="Y94" si="69">100*I94/$C94</f>
        <v>1.1194989016492736</v>
      </c>
      <c r="Z94" s="3">
        <f t="shared" ref="Z94" si="70">100*J94/$C94</f>
        <v>0.20940016458894362</v>
      </c>
      <c r="AA94" s="3">
        <f t="shared" ref="AA94" si="71">100*K94/$C94</f>
        <v>33.221002234670614</v>
      </c>
      <c r="AB94" s="3">
        <f t="shared" ref="AB94" si="72">100*L94/$C94</f>
        <v>60.438160997548692</v>
      </c>
      <c r="AC94" s="3">
        <f t="shared" ref="AC94" si="73">100*M94/$C94</f>
        <v>15.325368787941231</v>
      </c>
      <c r="AD94" s="3">
        <f t="shared" ref="AD94" si="74">100*N94/$C94</f>
        <v>6.3819123409480447</v>
      </c>
      <c r="AE94" s="3">
        <f t="shared" ref="AE94" si="75">100*O94/$C94</f>
        <v>5.3434261402408154</v>
      </c>
      <c r="AF94" s="3">
        <f t="shared" ref="AF94" si="76">100*P94/$C94</f>
        <v>33.387438302912571</v>
      </c>
      <c r="AG94" s="3">
        <f t="shared" ref="AG94" si="77">100*Q94/$C94</f>
        <v>-6.7834999649658894</v>
      </c>
      <c r="AH94" s="3">
        <f t="shared" ref="AH94" si="78">100*R94/$C94</f>
        <v>22.542330614220894</v>
      </c>
      <c r="AI94" s="3">
        <f t="shared" ref="AI94" si="79">100*S94/$C94</f>
        <v>584.88634126964519</v>
      </c>
      <c r="AJ94" s="3">
        <f t="shared" ref="AJ94" si="80">100*T94/$C94</f>
        <v>583.02242595753444</v>
      </c>
      <c r="AK94" s="3"/>
      <c r="AL94" s="3"/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J1"/>
  </mergeCells>
  <hyperlinks>
    <hyperlink ref="A97" r:id="rId1" xr:uid="{1C2D5AC9-5C3C-4347-B1E5-F938D6BA9004}"/>
  </hyperlinks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191D-B81D-4D92-821E-894B9C837956}">
  <dimension ref="A1:P82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6" width="18.7109375" style="4" customWidth="1"/>
    <col min="7" max="7" width="9.140625" style="4"/>
    <col min="8" max="11" width="18.7109375" style="4" customWidth="1"/>
    <col min="12" max="12" width="9.140625" style="4"/>
    <col min="13" max="16" width="18.7109375" style="4" customWidth="1"/>
    <col min="17" max="16384" width="9.140625" style="4"/>
  </cols>
  <sheetData>
    <row r="1" spans="1:16" ht="15" customHeight="1" x14ac:dyDescent="0.25">
      <c r="C1" s="37" t="s">
        <v>299</v>
      </c>
      <c r="D1" s="37"/>
      <c r="E1" s="37"/>
      <c r="F1" s="37"/>
      <c r="H1" s="37" t="s">
        <v>300</v>
      </c>
      <c r="I1" s="37"/>
      <c r="J1" s="37"/>
      <c r="K1" s="37"/>
      <c r="M1" s="37" t="s">
        <v>301</v>
      </c>
      <c r="N1" s="37"/>
      <c r="O1" s="37"/>
      <c r="P1" s="37"/>
    </row>
    <row r="2" spans="1:16" s="7" customFormat="1" ht="47.25" x14ac:dyDescent="0.25">
      <c r="C2" s="1" t="s">
        <v>302</v>
      </c>
      <c r="D2" s="1" t="s">
        <v>303</v>
      </c>
      <c r="E2" s="1" t="s">
        <v>302</v>
      </c>
      <c r="F2" s="1" t="s">
        <v>303</v>
      </c>
      <c r="H2" s="1" t="s">
        <v>304</v>
      </c>
      <c r="I2" s="1" t="s">
        <v>305</v>
      </c>
      <c r="J2" s="1" t="s">
        <v>302</v>
      </c>
      <c r="K2" s="1" t="s">
        <v>303</v>
      </c>
      <c r="M2" s="1" t="s">
        <v>304</v>
      </c>
      <c r="N2" s="1" t="s">
        <v>305</v>
      </c>
      <c r="O2" s="1" t="s">
        <v>302</v>
      </c>
      <c r="P2" s="1" t="s">
        <v>303</v>
      </c>
    </row>
    <row r="3" spans="1:16" s="7" customFormat="1" ht="31.5" x14ac:dyDescent="0.25">
      <c r="C3" s="23" t="s">
        <v>29</v>
      </c>
      <c r="D3" s="23" t="s">
        <v>29</v>
      </c>
      <c r="E3" s="23" t="s">
        <v>34</v>
      </c>
      <c r="F3" s="23" t="s">
        <v>34</v>
      </c>
      <c r="H3" s="23" t="s">
        <v>29</v>
      </c>
      <c r="I3" s="23" t="s">
        <v>29</v>
      </c>
      <c r="J3" s="23" t="s">
        <v>29</v>
      </c>
      <c r="K3" s="23" t="s">
        <v>29</v>
      </c>
      <c r="M3" s="23" t="s">
        <v>29</v>
      </c>
      <c r="N3" s="23" t="s">
        <v>29</v>
      </c>
      <c r="O3" s="23" t="s">
        <v>29</v>
      </c>
      <c r="P3" s="23" t="s">
        <v>29</v>
      </c>
    </row>
    <row r="4" spans="1:16" s="29" customFormat="1" x14ac:dyDescent="0.25">
      <c r="A4" s="29">
        <f t="shared" ref="A4:A24" si="0">YEAR(B4)</f>
        <v>2022</v>
      </c>
      <c r="B4" s="29">
        <v>44562</v>
      </c>
      <c r="C4" s="33">
        <v>8096</v>
      </c>
      <c r="D4" s="33">
        <v>540557</v>
      </c>
      <c r="E4" s="35">
        <f>100*C4/F!$C46</f>
        <v>0.29068775876362912</v>
      </c>
      <c r="F4" s="35">
        <f>100*D4/F!$C46</f>
        <v>19.408757758645141</v>
      </c>
      <c r="H4" s="33">
        <v>59654</v>
      </c>
      <c r="I4" s="33">
        <v>60309</v>
      </c>
      <c r="J4" s="33">
        <v>-656</v>
      </c>
      <c r="K4" s="33">
        <v>520972</v>
      </c>
      <c r="M4" s="33">
        <v>9038</v>
      </c>
      <c r="N4" s="33">
        <v>287</v>
      </c>
      <c r="O4" s="33">
        <v>8752</v>
      </c>
      <c r="P4" s="33">
        <v>19585</v>
      </c>
    </row>
    <row r="5" spans="1:16" x14ac:dyDescent="0.25">
      <c r="A5" s="4">
        <f t="shared" si="0"/>
        <v>2023</v>
      </c>
      <c r="B5" s="4">
        <v>44927</v>
      </c>
      <c r="C5" s="2">
        <v>9681</v>
      </c>
      <c r="D5" s="2">
        <v>588947</v>
      </c>
      <c r="E5" s="3">
        <f>100*C5/F!$C47</f>
        <v>0.34032464777796323</v>
      </c>
      <c r="F5" s="3">
        <f>100*D5/F!$C47</f>
        <v>20.703768240356172</v>
      </c>
      <c r="H5" s="2">
        <v>63049</v>
      </c>
      <c r="I5" s="2">
        <v>65845</v>
      </c>
      <c r="J5" s="2">
        <v>-2796</v>
      </c>
      <c r="K5" s="2">
        <v>555735</v>
      </c>
      <c r="M5" s="2">
        <v>12799</v>
      </c>
      <c r="N5" s="2">
        <v>322</v>
      </c>
      <c r="O5" s="2">
        <v>12477</v>
      </c>
      <c r="P5" s="2">
        <v>33212</v>
      </c>
    </row>
    <row r="6" spans="1:16" x14ac:dyDescent="0.25">
      <c r="A6" s="4">
        <f t="shared" si="0"/>
        <v>2024</v>
      </c>
      <c r="B6" s="4">
        <v>45292</v>
      </c>
      <c r="C6" s="2">
        <v>10911</v>
      </c>
      <c r="D6" s="2">
        <v>639552</v>
      </c>
      <c r="E6" s="3">
        <f>100*C6/F!$C48</f>
        <v>0.36909899555751757</v>
      </c>
      <c r="F6" s="3">
        <f>100*D6/F!$C48</f>
        <v>21.634863972761568</v>
      </c>
      <c r="H6" s="2">
        <v>66280</v>
      </c>
      <c r="I6" s="2">
        <v>70258</v>
      </c>
      <c r="J6" s="2">
        <v>-3978</v>
      </c>
      <c r="K6" s="2">
        <v>589605</v>
      </c>
      <c r="M6" s="2">
        <v>15445</v>
      </c>
      <c r="N6" s="2">
        <v>556</v>
      </c>
      <c r="O6" s="2">
        <v>14889</v>
      </c>
      <c r="P6" s="2">
        <v>49948</v>
      </c>
    </row>
    <row r="7" spans="1:16" x14ac:dyDescent="0.25">
      <c r="A7" s="4">
        <f t="shared" si="0"/>
        <v>2025</v>
      </c>
      <c r="B7" s="4">
        <v>45658</v>
      </c>
      <c r="C7" s="2">
        <v>12544</v>
      </c>
      <c r="D7" s="2">
        <v>693126</v>
      </c>
      <c r="E7" s="3">
        <f>100*C7/F!$C49</f>
        <v>0.4074480754623459</v>
      </c>
      <c r="F7" s="3">
        <f>100*D7/F!$C49</f>
        <v>22.51377987507286</v>
      </c>
      <c r="H7" s="2">
        <v>69621</v>
      </c>
      <c r="I7" s="2">
        <v>74391</v>
      </c>
      <c r="J7" s="2">
        <v>-4770</v>
      </c>
      <c r="K7" s="2">
        <v>622982</v>
      </c>
      <c r="M7" s="2">
        <v>18165</v>
      </c>
      <c r="N7" s="2">
        <v>851</v>
      </c>
      <c r="O7" s="2">
        <v>17315</v>
      </c>
      <c r="P7" s="2">
        <v>70144</v>
      </c>
    </row>
    <row r="8" spans="1:16" x14ac:dyDescent="0.25">
      <c r="A8" s="4">
        <f t="shared" si="0"/>
        <v>2026</v>
      </c>
      <c r="B8" s="4">
        <v>46023</v>
      </c>
      <c r="C8" s="2">
        <v>12003</v>
      </c>
      <c r="D8" s="2">
        <v>749483</v>
      </c>
      <c r="E8" s="3">
        <f>100*C8/F!$C50</f>
        <v>0.37412776963603894</v>
      </c>
      <c r="F8" s="3">
        <f>100*D8/F!$C50</f>
        <v>23.361026674175406</v>
      </c>
      <c r="H8" s="2">
        <v>72891</v>
      </c>
      <c r="I8" s="2">
        <v>78683</v>
      </c>
      <c r="J8" s="2">
        <v>-5792</v>
      </c>
      <c r="K8" s="2">
        <v>657496</v>
      </c>
      <c r="M8" s="2">
        <v>19010</v>
      </c>
      <c r="N8" s="2">
        <v>1215</v>
      </c>
      <c r="O8" s="2">
        <v>17795</v>
      </c>
      <c r="P8" s="2">
        <v>91987</v>
      </c>
    </row>
    <row r="9" spans="1:16" x14ac:dyDescent="0.25">
      <c r="A9" s="4">
        <f t="shared" si="0"/>
        <v>2027</v>
      </c>
      <c r="B9" s="4">
        <v>46388</v>
      </c>
      <c r="C9" s="2">
        <v>11390</v>
      </c>
      <c r="D9" s="2">
        <v>808721</v>
      </c>
      <c r="E9" s="3">
        <f>100*C9/F!$C51</f>
        <v>0.34106463069946996</v>
      </c>
      <c r="F9" s="3">
        <f>100*D9/F!$C51</f>
        <v>24.216517050386834</v>
      </c>
      <c r="H9" s="2">
        <v>76191</v>
      </c>
      <c r="I9" s="2">
        <v>83026</v>
      </c>
      <c r="J9" s="2">
        <v>-6835</v>
      </c>
      <c r="K9" s="2">
        <v>693201</v>
      </c>
      <c r="M9" s="2">
        <v>19867</v>
      </c>
      <c r="N9" s="2">
        <v>1642</v>
      </c>
      <c r="O9" s="2">
        <v>18225</v>
      </c>
      <c r="P9" s="2">
        <v>115520</v>
      </c>
    </row>
    <row r="10" spans="1:16" x14ac:dyDescent="0.25">
      <c r="A10" s="4">
        <f t="shared" si="0"/>
        <v>2028</v>
      </c>
      <c r="B10" s="4">
        <v>46753</v>
      </c>
      <c r="C10" s="2">
        <v>10914</v>
      </c>
      <c r="D10" s="2">
        <v>871151</v>
      </c>
      <c r="E10" s="3">
        <f>100*C10/F!$C52</f>
        <v>0.31361879712794838</v>
      </c>
      <c r="F10" s="3">
        <f>100*D10/F!$C52</f>
        <v>25.032923651897502</v>
      </c>
      <c r="H10" s="2">
        <v>79867</v>
      </c>
      <c r="I10" s="2">
        <v>87631</v>
      </c>
      <c r="J10" s="2">
        <v>-7763</v>
      </c>
      <c r="K10" s="2">
        <v>730288</v>
      </c>
      <c r="M10" s="2">
        <v>20816</v>
      </c>
      <c r="N10" s="2">
        <v>2139</v>
      </c>
      <c r="O10" s="2">
        <v>18677</v>
      </c>
      <c r="P10" s="2">
        <v>140863</v>
      </c>
    </row>
    <row r="11" spans="1:16" x14ac:dyDescent="0.25">
      <c r="A11" s="4">
        <f t="shared" si="0"/>
        <v>2029</v>
      </c>
      <c r="B11" s="4">
        <v>47119</v>
      </c>
      <c r="C11" s="2">
        <v>10211</v>
      </c>
      <c r="D11" s="2">
        <v>936739</v>
      </c>
      <c r="E11" s="3">
        <f>100*C11/F!$C53</f>
        <v>0.28237112099205702</v>
      </c>
      <c r="F11" s="3">
        <f>100*D11/F!$C53</f>
        <v>25.904225003131774</v>
      </c>
      <c r="H11" s="2">
        <v>83393</v>
      </c>
      <c r="I11" s="2">
        <v>92196</v>
      </c>
      <c r="J11" s="2">
        <v>-8803</v>
      </c>
      <c r="K11" s="2">
        <v>768735</v>
      </c>
      <c r="M11" s="2">
        <v>21717</v>
      </c>
      <c r="N11" s="2">
        <v>2704</v>
      </c>
      <c r="O11" s="2">
        <v>19013</v>
      </c>
      <c r="P11" s="2">
        <v>168003</v>
      </c>
    </row>
    <row r="12" spans="1:16" x14ac:dyDescent="0.25">
      <c r="A12" s="4">
        <f t="shared" si="0"/>
        <v>2030</v>
      </c>
      <c r="B12" s="4">
        <v>47484</v>
      </c>
      <c r="C12" s="2">
        <v>9446</v>
      </c>
      <c r="D12" s="2">
        <v>1005616</v>
      </c>
      <c r="E12" s="3">
        <f>100*C12/F!$C54</f>
        <v>0.2514637661637214</v>
      </c>
      <c r="F12" s="3">
        <f>100*D12/F!$C54</f>
        <v>26.770695180446417</v>
      </c>
      <c r="H12" s="2">
        <v>86954</v>
      </c>
      <c r="I12" s="2">
        <v>96839</v>
      </c>
      <c r="J12" s="2">
        <v>-9886</v>
      </c>
      <c r="K12" s="2">
        <v>808587</v>
      </c>
      <c r="M12" s="2">
        <v>22669</v>
      </c>
      <c r="N12" s="2">
        <v>3337</v>
      </c>
      <c r="O12" s="2">
        <v>19332</v>
      </c>
      <c r="P12" s="2">
        <v>197029</v>
      </c>
    </row>
    <row r="13" spans="1:16" x14ac:dyDescent="0.25">
      <c r="A13" s="4">
        <f t="shared" si="0"/>
        <v>2031</v>
      </c>
      <c r="B13" s="4">
        <v>47849</v>
      </c>
      <c r="C13" s="2">
        <v>8781</v>
      </c>
      <c r="D13" s="2">
        <v>1078081</v>
      </c>
      <c r="E13" s="3">
        <f>100*C13/F!$C55</f>
        <v>0.22498343562337655</v>
      </c>
      <c r="F13" s="3">
        <f>100*D13/F!$C55</f>
        <v>27.622180533001412</v>
      </c>
      <c r="H13" s="2">
        <v>90662</v>
      </c>
      <c r="I13" s="2">
        <v>101450</v>
      </c>
      <c r="J13" s="2">
        <v>-10788</v>
      </c>
      <c r="K13" s="2">
        <v>850114</v>
      </c>
      <c r="M13" s="2">
        <v>23611</v>
      </c>
      <c r="N13" s="2">
        <v>4042</v>
      </c>
      <c r="O13" s="2">
        <v>19569</v>
      </c>
      <c r="P13" s="2">
        <v>227967</v>
      </c>
    </row>
    <row r="14" spans="1:16" x14ac:dyDescent="0.25">
      <c r="A14" s="4">
        <f t="shared" si="0"/>
        <v>2032</v>
      </c>
      <c r="B14" s="4">
        <v>48214</v>
      </c>
      <c r="C14" s="2">
        <v>8036</v>
      </c>
      <c r="D14" s="2">
        <v>1154274</v>
      </c>
      <c r="E14" s="3">
        <f>100*C14/F!$C56</f>
        <v>0.19818921743127932</v>
      </c>
      <c r="F14" s="3">
        <f>100*D14/F!$C56</f>
        <v>28.467478939929382</v>
      </c>
      <c r="H14" s="2">
        <v>94440</v>
      </c>
      <c r="I14" s="2">
        <v>106147</v>
      </c>
      <c r="J14" s="2">
        <v>-11707</v>
      </c>
      <c r="K14" s="2">
        <v>893409</v>
      </c>
      <c r="M14" s="2">
        <v>24574</v>
      </c>
      <c r="N14" s="2">
        <v>4831</v>
      </c>
      <c r="O14" s="2">
        <v>19743</v>
      </c>
      <c r="P14" s="2">
        <v>260865</v>
      </c>
    </row>
    <row r="15" spans="1:16" x14ac:dyDescent="0.25">
      <c r="A15" s="4">
        <f t="shared" si="0"/>
        <v>2033</v>
      </c>
      <c r="B15" s="4">
        <v>48580</v>
      </c>
      <c r="C15" s="2">
        <v>7304</v>
      </c>
      <c r="D15" s="2">
        <v>1234434</v>
      </c>
      <c r="E15" s="3">
        <f>100*C15/F!$C57</f>
        <v>0.17343347707764592</v>
      </c>
      <c r="F15" s="3">
        <f>100*D15/F!$C57</f>
        <v>29.311634836098953</v>
      </c>
      <c r="H15" s="2">
        <v>98353</v>
      </c>
      <c r="I15" s="2">
        <v>110938</v>
      </c>
      <c r="J15" s="2">
        <v>-12585</v>
      </c>
      <c r="K15" s="2">
        <v>938628</v>
      </c>
      <c r="M15" s="2">
        <v>25604</v>
      </c>
      <c r="N15" s="2">
        <v>5714</v>
      </c>
      <c r="O15" s="2">
        <v>19889</v>
      </c>
      <c r="P15" s="2">
        <v>295806</v>
      </c>
    </row>
    <row r="16" spans="1:16" x14ac:dyDescent="0.25">
      <c r="A16" s="4">
        <f t="shared" si="0"/>
        <v>2034</v>
      </c>
      <c r="B16" s="4">
        <v>48945</v>
      </c>
      <c r="C16" s="2">
        <v>6408</v>
      </c>
      <c r="D16" s="2">
        <v>1318639</v>
      </c>
      <c r="E16" s="3">
        <f>100*C16/F!$C58</f>
        <v>0.14654715419971487</v>
      </c>
      <c r="F16" s="3">
        <f>100*D16/F!$C58</f>
        <v>30.156490771965949</v>
      </c>
      <c r="H16" s="2">
        <v>102400</v>
      </c>
      <c r="I16" s="2">
        <v>115909</v>
      </c>
      <c r="J16" s="2">
        <v>-13508</v>
      </c>
      <c r="K16" s="2">
        <v>985849</v>
      </c>
      <c r="M16" s="2">
        <v>26620</v>
      </c>
      <c r="N16" s="2">
        <v>6703</v>
      </c>
      <c r="O16" s="2">
        <v>19917</v>
      </c>
      <c r="P16" s="2">
        <v>332790</v>
      </c>
    </row>
    <row r="17" spans="1:16" x14ac:dyDescent="0.25">
      <c r="A17" s="4">
        <f t="shared" si="0"/>
        <v>2035</v>
      </c>
      <c r="B17" s="4">
        <v>49310</v>
      </c>
      <c r="C17" s="2">
        <v>5524</v>
      </c>
      <c r="D17" s="2">
        <v>1407149</v>
      </c>
      <c r="E17" s="3">
        <f>100*C17/F!$C59</f>
        <v>0.12170566836879813</v>
      </c>
      <c r="F17" s="3">
        <f>100*D17/F!$C59</f>
        <v>31.002536122282031</v>
      </c>
      <c r="H17" s="2">
        <v>106584</v>
      </c>
      <c r="I17" s="2">
        <v>120973</v>
      </c>
      <c r="J17" s="2">
        <v>-14389</v>
      </c>
      <c r="K17" s="2">
        <v>1035244</v>
      </c>
      <c r="M17" s="2">
        <v>27703</v>
      </c>
      <c r="N17" s="2">
        <v>7790</v>
      </c>
      <c r="O17" s="2">
        <v>19913</v>
      </c>
      <c r="P17" s="2">
        <v>371905</v>
      </c>
    </row>
    <row r="18" spans="1:16" x14ac:dyDescent="0.25">
      <c r="A18" s="4">
        <f t="shared" si="0"/>
        <v>2036</v>
      </c>
      <c r="B18" s="4">
        <v>49675</v>
      </c>
      <c r="C18" s="2">
        <v>4718</v>
      </c>
      <c r="D18" s="2">
        <v>1500306</v>
      </c>
      <c r="E18" s="3">
        <f>100*C18/F!$C60</f>
        <v>0.10013009696787051</v>
      </c>
      <c r="F18" s="3">
        <f>100*D18/F!$C60</f>
        <v>31.840988821847802</v>
      </c>
      <c r="H18" s="2">
        <v>111003</v>
      </c>
      <c r="I18" s="2">
        <v>126150</v>
      </c>
      <c r="J18" s="2">
        <v>-15147</v>
      </c>
      <c r="K18" s="2">
        <v>1087077</v>
      </c>
      <c r="M18" s="2">
        <v>28840</v>
      </c>
      <c r="N18" s="2">
        <v>8975</v>
      </c>
      <c r="O18" s="2">
        <v>19865</v>
      </c>
      <c r="P18" s="2">
        <v>413229</v>
      </c>
    </row>
    <row r="19" spans="1:16" x14ac:dyDescent="0.25">
      <c r="A19" s="4">
        <f t="shared" si="0"/>
        <v>2037</v>
      </c>
      <c r="B19" s="4">
        <v>50041</v>
      </c>
      <c r="C19" s="2">
        <v>3752</v>
      </c>
      <c r="D19" s="2">
        <v>1598235</v>
      </c>
      <c r="E19" s="3">
        <f>100*C19/F!$C61</f>
        <v>7.6715622629472943E-2</v>
      </c>
      <c r="F19" s="3">
        <f>100*D19/F!$C61</f>
        <v>32.678462988596934</v>
      </c>
      <c r="H19" s="2">
        <v>115494</v>
      </c>
      <c r="I19" s="2">
        <v>131473</v>
      </c>
      <c r="J19" s="2">
        <v>-15979</v>
      </c>
      <c r="K19" s="2">
        <v>1141432</v>
      </c>
      <c r="M19" s="2">
        <v>30001</v>
      </c>
      <c r="N19" s="2">
        <v>10270</v>
      </c>
      <c r="O19" s="2">
        <v>19731</v>
      </c>
      <c r="P19" s="2">
        <v>456803</v>
      </c>
    </row>
    <row r="20" spans="1:16" x14ac:dyDescent="0.25">
      <c r="A20" s="4">
        <f t="shared" si="0"/>
        <v>2038</v>
      </c>
      <c r="B20" s="4">
        <v>50406</v>
      </c>
      <c r="C20" s="2">
        <v>2634</v>
      </c>
      <c r="D20" s="2">
        <v>1701077</v>
      </c>
      <c r="E20" s="3">
        <f>100*C20/F!$C62</f>
        <v>5.1906029198619384E-2</v>
      </c>
      <c r="F20" s="3">
        <f>100*D20/F!$C62</f>
        <v>33.521697961693192</v>
      </c>
      <c r="H20" s="2">
        <v>120103</v>
      </c>
      <c r="I20" s="2">
        <v>136976</v>
      </c>
      <c r="J20" s="2">
        <v>-16874</v>
      </c>
      <c r="K20" s="2">
        <v>1198409</v>
      </c>
      <c r="M20" s="2">
        <v>31186</v>
      </c>
      <c r="N20" s="2">
        <v>11678</v>
      </c>
      <c r="O20" s="2">
        <v>19508</v>
      </c>
      <c r="P20" s="2">
        <v>502669</v>
      </c>
    </row>
    <row r="21" spans="1:16" x14ac:dyDescent="0.25">
      <c r="A21" s="4">
        <f t="shared" si="0"/>
        <v>2039</v>
      </c>
      <c r="B21" s="4">
        <v>50771</v>
      </c>
      <c r="C21" s="2">
        <v>1355</v>
      </c>
      <c r="D21" s="2">
        <v>1808974</v>
      </c>
      <c r="E21" s="3">
        <f>100*C21/F!$C63</f>
        <v>2.5748150028674508E-2</v>
      </c>
      <c r="F21" s="3">
        <f>100*D21/F!$C63</f>
        <v>34.374711402192943</v>
      </c>
      <c r="H21" s="2">
        <v>124850</v>
      </c>
      <c r="I21" s="2">
        <v>142678</v>
      </c>
      <c r="J21" s="2">
        <v>-17828</v>
      </c>
      <c r="K21" s="2">
        <v>1258117</v>
      </c>
      <c r="M21" s="2">
        <v>32398</v>
      </c>
      <c r="N21" s="2">
        <v>13214</v>
      </c>
      <c r="O21" s="2">
        <v>19184</v>
      </c>
      <c r="P21" s="2">
        <v>550856</v>
      </c>
    </row>
    <row r="22" spans="1:16" x14ac:dyDescent="0.25">
      <c r="A22" s="4">
        <f t="shared" si="0"/>
        <v>2040</v>
      </c>
      <c r="B22" s="4">
        <v>51136</v>
      </c>
      <c r="C22" s="2">
        <v>-111</v>
      </c>
      <c r="D22" s="2">
        <v>1922047</v>
      </c>
      <c r="E22" s="3">
        <f>100*C22/F!$C64</f>
        <v>-2.0349609965808987E-3</v>
      </c>
      <c r="F22" s="3">
        <f>100*D22/F!$C64</f>
        <v>35.236852960318259</v>
      </c>
      <c r="H22" s="2">
        <v>129680</v>
      </c>
      <c r="I22" s="2">
        <v>148576</v>
      </c>
      <c r="J22" s="2">
        <v>-18897</v>
      </c>
      <c r="K22" s="2">
        <v>1320621</v>
      </c>
      <c r="M22" s="2">
        <v>33670</v>
      </c>
      <c r="N22" s="2">
        <v>14884</v>
      </c>
      <c r="O22" s="2">
        <v>18785</v>
      </c>
      <c r="P22" s="2">
        <v>601426</v>
      </c>
    </row>
    <row r="23" spans="1:16" x14ac:dyDescent="0.25">
      <c r="A23" s="4">
        <f t="shared" si="0"/>
        <v>2041</v>
      </c>
      <c r="B23" s="4">
        <v>51502</v>
      </c>
      <c r="C23" s="2">
        <v>-1798</v>
      </c>
      <c r="D23" s="2">
        <v>2040395</v>
      </c>
      <c r="E23" s="3">
        <f>100*C23/F!$C65</f>
        <v>-3.1802064516448549E-2</v>
      </c>
      <c r="F23" s="3">
        <f>100*D23/F!$C65</f>
        <v>36.089417924938282</v>
      </c>
      <c r="H23" s="2">
        <v>134687</v>
      </c>
      <c r="I23" s="2">
        <v>154717</v>
      </c>
      <c r="J23" s="2">
        <v>-20030</v>
      </c>
      <c r="K23" s="2">
        <v>1386036</v>
      </c>
      <c r="M23" s="2">
        <v>34938</v>
      </c>
      <c r="N23" s="2">
        <v>16707</v>
      </c>
      <c r="O23" s="2">
        <v>18231</v>
      </c>
      <c r="P23" s="2">
        <v>654360</v>
      </c>
    </row>
    <row r="24" spans="1:16" x14ac:dyDescent="0.25">
      <c r="A24" s="4">
        <f t="shared" si="0"/>
        <v>2042</v>
      </c>
      <c r="B24" s="4">
        <v>51867</v>
      </c>
      <c r="C24" s="2">
        <v>-3652</v>
      </c>
      <c r="D24" s="2">
        <v>2164176</v>
      </c>
      <c r="E24" s="3">
        <f>100*C24/F!$C66</f>
        <v>-6.2330115447252712E-2</v>
      </c>
      <c r="F24" s="3">
        <f>100*D24/F!$C66</f>
        <v>36.936840067955529</v>
      </c>
      <c r="H24" s="2">
        <v>139852</v>
      </c>
      <c r="I24" s="2">
        <v>161111</v>
      </c>
      <c r="J24" s="2">
        <v>-21259</v>
      </c>
      <c r="K24" s="2">
        <v>1454453</v>
      </c>
      <c r="M24" s="2">
        <v>36297</v>
      </c>
      <c r="N24" s="2">
        <v>18689</v>
      </c>
      <c r="O24" s="2">
        <v>17607</v>
      </c>
      <c r="P24" s="2">
        <v>709724</v>
      </c>
    </row>
    <row r="25" spans="1:16" x14ac:dyDescent="0.25">
      <c r="A25" s="4">
        <f t="shared" ref="A25:A56" si="1">YEAR(B25)</f>
        <v>2043</v>
      </c>
      <c r="B25" s="4">
        <v>52232</v>
      </c>
      <c r="C25" s="2">
        <v>-5636</v>
      </c>
      <c r="D25" s="2">
        <v>2293594</v>
      </c>
      <c r="E25" s="3">
        <f>100*C25/F!$C67</f>
        <v>-9.2849990593090029E-2</v>
      </c>
      <c r="F25" s="3">
        <f>100*D25/F!$C67</f>
        <v>37.785695763727418</v>
      </c>
      <c r="H25" s="2">
        <v>145258</v>
      </c>
      <c r="I25" s="2">
        <v>167711</v>
      </c>
      <c r="J25" s="2">
        <v>-22453</v>
      </c>
      <c r="K25" s="2">
        <v>1526102</v>
      </c>
      <c r="M25" s="2">
        <v>37655</v>
      </c>
      <c r="N25" s="2">
        <v>20838</v>
      </c>
      <c r="O25" s="2">
        <v>16817</v>
      </c>
      <c r="P25" s="2">
        <v>767492</v>
      </c>
    </row>
    <row r="26" spans="1:16" x14ac:dyDescent="0.25">
      <c r="A26" s="4">
        <f t="shared" si="1"/>
        <v>2044</v>
      </c>
      <c r="B26" s="4">
        <v>52597</v>
      </c>
      <c r="C26" s="2">
        <v>-7905</v>
      </c>
      <c r="D26" s="2">
        <v>2428712</v>
      </c>
      <c r="E26" s="3">
        <f>100*C26/F!$C68</f>
        <v>-0.12574196508047805</v>
      </c>
      <c r="F26" s="3">
        <f>100*D26/F!$C68</f>
        <v>38.632640037259705</v>
      </c>
      <c r="H26" s="2">
        <v>150771</v>
      </c>
      <c r="I26" s="2">
        <v>174597</v>
      </c>
      <c r="J26" s="2">
        <v>-23826</v>
      </c>
      <c r="K26" s="2">
        <v>1601016</v>
      </c>
      <c r="M26" s="2">
        <v>39092</v>
      </c>
      <c r="N26" s="2">
        <v>23171</v>
      </c>
      <c r="O26" s="2">
        <v>15921</v>
      </c>
      <c r="P26" s="2">
        <v>827697</v>
      </c>
    </row>
    <row r="27" spans="1:16" x14ac:dyDescent="0.25">
      <c r="A27" s="4">
        <f t="shared" si="1"/>
        <v>2045</v>
      </c>
      <c r="B27" s="4">
        <v>52963</v>
      </c>
      <c r="C27" s="2">
        <v>-10413</v>
      </c>
      <c r="D27" s="2">
        <v>2569644</v>
      </c>
      <c r="E27" s="3">
        <f>100*C27/F!$C69</f>
        <v>-0.1599544330327333</v>
      </c>
      <c r="F27" s="3">
        <f>100*D27/F!$C69</f>
        <v>39.472385394791594</v>
      </c>
      <c r="H27" s="2">
        <v>156543</v>
      </c>
      <c r="I27" s="2">
        <v>181823</v>
      </c>
      <c r="J27" s="2">
        <v>-25281</v>
      </c>
      <c r="K27" s="2">
        <v>1679321</v>
      </c>
      <c r="M27" s="2">
        <v>40576</v>
      </c>
      <c r="N27" s="2">
        <v>25708</v>
      </c>
      <c r="O27" s="2">
        <v>14868</v>
      </c>
      <c r="P27" s="2">
        <v>890323</v>
      </c>
    </row>
    <row r="28" spans="1:16" x14ac:dyDescent="0.25">
      <c r="A28" s="4">
        <f t="shared" si="1"/>
        <v>2046</v>
      </c>
      <c r="B28" s="4">
        <v>53328</v>
      </c>
      <c r="C28" s="2">
        <v>-13140</v>
      </c>
      <c r="D28" s="2">
        <v>2716527</v>
      </c>
      <c r="E28" s="3">
        <f>100*C28/F!$C70</f>
        <v>-0.19490872887023988</v>
      </c>
      <c r="F28" s="3">
        <f>100*D28/F!$C70</f>
        <v>40.294887710173981</v>
      </c>
      <c r="H28" s="2">
        <v>162528</v>
      </c>
      <c r="I28" s="2">
        <v>189328</v>
      </c>
      <c r="J28" s="2">
        <v>-26801</v>
      </c>
      <c r="K28" s="2">
        <v>1761172</v>
      </c>
      <c r="M28" s="2">
        <v>42109</v>
      </c>
      <c r="N28" s="2">
        <v>28449</v>
      </c>
      <c r="O28" s="2">
        <v>13660</v>
      </c>
      <c r="P28" s="2">
        <v>955355</v>
      </c>
    </row>
    <row r="29" spans="1:16" x14ac:dyDescent="0.25">
      <c r="A29" s="4">
        <f t="shared" si="1"/>
        <v>2047</v>
      </c>
      <c r="B29" s="4">
        <v>53693</v>
      </c>
      <c r="C29" s="2">
        <v>-16366</v>
      </c>
      <c r="D29" s="2">
        <v>2869233</v>
      </c>
      <c r="E29" s="3">
        <f>100*C29/F!$C71</f>
        <v>-0.23444250643477782</v>
      </c>
      <c r="F29" s="3">
        <f>100*D29/F!$C71</f>
        <v>41.101684960612054</v>
      </c>
      <c r="H29" s="2">
        <v>168625</v>
      </c>
      <c r="I29" s="2">
        <v>197288</v>
      </c>
      <c r="J29" s="2">
        <v>-28663</v>
      </c>
      <c r="K29" s="2">
        <v>1846457</v>
      </c>
      <c r="M29" s="2">
        <v>43723</v>
      </c>
      <c r="N29" s="2">
        <v>31425</v>
      </c>
      <c r="O29" s="2">
        <v>12297</v>
      </c>
      <c r="P29" s="2">
        <v>1022776</v>
      </c>
    </row>
    <row r="30" spans="1:16" x14ac:dyDescent="0.25">
      <c r="A30" s="4">
        <f t="shared" si="1"/>
        <v>2048</v>
      </c>
      <c r="B30" s="4">
        <v>54058</v>
      </c>
      <c r="C30" s="2">
        <v>-20164</v>
      </c>
      <c r="D30" s="2">
        <v>3027548</v>
      </c>
      <c r="E30" s="3">
        <f>100*C30/F!$C72</f>
        <v>-0.27902185708114136</v>
      </c>
      <c r="F30" s="3">
        <f>100*D30/F!$C72</f>
        <v>41.894071878709347</v>
      </c>
      <c r="H30" s="2">
        <v>174969</v>
      </c>
      <c r="I30" s="2">
        <v>205802</v>
      </c>
      <c r="J30" s="2">
        <v>-30833</v>
      </c>
      <c r="K30" s="2">
        <v>1935090</v>
      </c>
      <c r="M30" s="2">
        <v>45335</v>
      </c>
      <c r="N30" s="2">
        <v>34667</v>
      </c>
      <c r="O30" s="2">
        <v>10668</v>
      </c>
      <c r="P30" s="2">
        <v>1092458</v>
      </c>
    </row>
    <row r="31" spans="1:16" x14ac:dyDescent="0.25">
      <c r="A31" s="4">
        <f t="shared" si="1"/>
        <v>2049</v>
      </c>
      <c r="B31" s="4">
        <v>54424</v>
      </c>
      <c r="C31" s="2">
        <v>-24389</v>
      </c>
      <c r="D31" s="2">
        <v>3191395</v>
      </c>
      <c r="E31" s="3">
        <f>100*C31/F!$C73</f>
        <v>-0.32607833875326542</v>
      </c>
      <c r="F31" s="3">
        <f>100*D31/F!$C73</f>
        <v>42.66861207534042</v>
      </c>
      <c r="H31" s="2">
        <v>181520</v>
      </c>
      <c r="I31" s="2">
        <v>214778</v>
      </c>
      <c r="J31" s="2">
        <v>-33258</v>
      </c>
      <c r="K31" s="2">
        <v>2027032</v>
      </c>
      <c r="M31" s="2">
        <v>47040</v>
      </c>
      <c r="N31" s="2">
        <v>38171</v>
      </c>
      <c r="O31" s="2">
        <v>8869</v>
      </c>
      <c r="P31" s="2">
        <v>1164362</v>
      </c>
    </row>
    <row r="32" spans="1:16" x14ac:dyDescent="0.25">
      <c r="A32" s="4">
        <f t="shared" si="1"/>
        <v>2050</v>
      </c>
      <c r="B32" s="4">
        <v>54789</v>
      </c>
      <c r="C32" s="2">
        <v>-28919</v>
      </c>
      <c r="D32" s="2">
        <v>3360808</v>
      </c>
      <c r="E32" s="3">
        <f>100*C32/F!$C74</f>
        <v>-0.37361851971668092</v>
      </c>
      <c r="F32" s="3">
        <f>100*D32/F!$C74</f>
        <v>43.419900757701818</v>
      </c>
      <c r="H32" s="2">
        <v>188290</v>
      </c>
      <c r="I32" s="2">
        <v>224046</v>
      </c>
      <c r="J32" s="2">
        <v>-35756</v>
      </c>
      <c r="K32" s="2">
        <v>2122426</v>
      </c>
      <c r="M32" s="2">
        <v>48748</v>
      </c>
      <c r="N32" s="2">
        <v>41912</v>
      </c>
      <c r="O32" s="2">
        <v>6836</v>
      </c>
      <c r="P32" s="2">
        <v>1238382</v>
      </c>
    </row>
    <row r="33" spans="1:16" x14ac:dyDescent="0.25">
      <c r="A33" s="4">
        <f t="shared" si="1"/>
        <v>2051</v>
      </c>
      <c r="B33" s="4">
        <v>55154</v>
      </c>
      <c r="C33" s="2">
        <v>-33876</v>
      </c>
      <c r="D33" s="2">
        <v>3535707</v>
      </c>
      <c r="E33" s="3">
        <f>100*C33/F!$C75</f>
        <v>-0.42285451512906946</v>
      </c>
      <c r="F33" s="3">
        <f>100*D33/F!$C75</f>
        <v>44.134185533222841</v>
      </c>
      <c r="H33" s="2">
        <v>195303</v>
      </c>
      <c r="I33" s="2">
        <v>233801</v>
      </c>
      <c r="J33" s="2">
        <v>-38498</v>
      </c>
      <c r="K33" s="2">
        <v>2221248</v>
      </c>
      <c r="M33" s="2">
        <v>50559</v>
      </c>
      <c r="N33" s="2">
        <v>45937</v>
      </c>
      <c r="O33" s="2">
        <v>4622</v>
      </c>
      <c r="P33" s="2">
        <v>1314459</v>
      </c>
    </row>
    <row r="34" spans="1:16" x14ac:dyDescent="0.25">
      <c r="A34" s="4">
        <f t="shared" si="1"/>
        <v>2052</v>
      </c>
      <c r="B34" s="4">
        <v>55519</v>
      </c>
      <c r="C34" s="2">
        <v>-39297</v>
      </c>
      <c r="D34" s="2">
        <v>3715969</v>
      </c>
      <c r="E34" s="3">
        <f>100*C34/F!$C76</f>
        <v>-0.47388747026671774</v>
      </c>
      <c r="F34" s="3">
        <f>100*D34/F!$C76</f>
        <v>44.811337990165782</v>
      </c>
      <c r="H34" s="2">
        <v>202627</v>
      </c>
      <c r="I34" s="2">
        <v>244096</v>
      </c>
      <c r="J34" s="2">
        <v>-41469</v>
      </c>
      <c r="K34" s="2">
        <v>2323494</v>
      </c>
      <c r="M34" s="2">
        <v>52431</v>
      </c>
      <c r="N34" s="2">
        <v>50259</v>
      </c>
      <c r="O34" s="2">
        <v>2172</v>
      </c>
      <c r="P34" s="2">
        <v>1392475</v>
      </c>
    </row>
    <row r="35" spans="1:16" x14ac:dyDescent="0.25">
      <c r="A35" s="4">
        <f t="shared" si="1"/>
        <v>2053</v>
      </c>
      <c r="B35" s="4">
        <v>55885</v>
      </c>
      <c r="C35" s="2">
        <v>-45169</v>
      </c>
      <c r="D35" s="2">
        <v>3901476</v>
      </c>
      <c r="E35" s="3">
        <f>100*C35/F!$C77</f>
        <v>-0.52622467320223365</v>
      </c>
      <c r="F35" s="3">
        <f>100*D35/F!$C77</f>
        <v>45.452698379560267</v>
      </c>
      <c r="H35" s="2">
        <v>210192</v>
      </c>
      <c r="I35" s="2">
        <v>254891</v>
      </c>
      <c r="J35" s="2">
        <v>-44699</v>
      </c>
      <c r="K35" s="2">
        <v>2429125</v>
      </c>
      <c r="M35" s="2">
        <v>54407</v>
      </c>
      <c r="N35" s="2">
        <v>54878</v>
      </c>
      <c r="O35" s="2">
        <v>-471</v>
      </c>
      <c r="P35" s="2">
        <v>1472351</v>
      </c>
    </row>
    <row r="36" spans="1:16" x14ac:dyDescent="0.25">
      <c r="A36" s="4">
        <f t="shared" si="1"/>
        <v>2054</v>
      </c>
      <c r="B36" s="4">
        <v>56250</v>
      </c>
      <c r="C36" s="2">
        <v>-51688</v>
      </c>
      <c r="D36" s="2">
        <v>4091907</v>
      </c>
      <c r="E36" s="3">
        <f>100*C36/F!$C78</f>
        <v>-0.58183599604799985</v>
      </c>
      <c r="F36" s="3">
        <f>100*D36/F!$C78</f>
        <v>46.061344704395275</v>
      </c>
      <c r="H36" s="2">
        <v>217978</v>
      </c>
      <c r="I36" s="2">
        <v>266241</v>
      </c>
      <c r="J36" s="2">
        <v>-48263</v>
      </c>
      <c r="K36" s="2">
        <v>2538027</v>
      </c>
      <c r="M36" s="2">
        <v>56389</v>
      </c>
      <c r="N36" s="2">
        <v>59814</v>
      </c>
      <c r="O36" s="2">
        <v>-3425</v>
      </c>
      <c r="P36" s="2">
        <v>1553880</v>
      </c>
    </row>
    <row r="37" spans="1:16" x14ac:dyDescent="0.25">
      <c r="A37" s="4">
        <f t="shared" si="1"/>
        <v>2055</v>
      </c>
      <c r="B37" s="4">
        <v>56615</v>
      </c>
      <c r="C37" s="2">
        <v>-58523</v>
      </c>
      <c r="D37" s="2">
        <v>4287253</v>
      </c>
      <c r="E37" s="3">
        <f>100*C37/F!$C79</f>
        <v>-0.63639120742081978</v>
      </c>
      <c r="F37" s="3">
        <f>100*D37/F!$C79</f>
        <v>46.620475935760844</v>
      </c>
      <c r="H37" s="2">
        <v>226048</v>
      </c>
      <c r="I37" s="2">
        <v>278013</v>
      </c>
      <c r="J37" s="2">
        <v>-51965</v>
      </c>
      <c r="K37" s="2">
        <v>2650272</v>
      </c>
      <c r="M37" s="2">
        <v>58489</v>
      </c>
      <c r="N37" s="2">
        <v>65047</v>
      </c>
      <c r="O37" s="2">
        <v>-6558</v>
      </c>
      <c r="P37" s="2">
        <v>1636981</v>
      </c>
    </row>
    <row r="38" spans="1:16" x14ac:dyDescent="0.25">
      <c r="A38" s="4">
        <f t="shared" si="1"/>
        <v>2056</v>
      </c>
      <c r="B38" s="4">
        <v>56980</v>
      </c>
      <c r="C38" s="2">
        <v>-65629</v>
      </c>
      <c r="D38" s="2">
        <v>4487550</v>
      </c>
      <c r="E38" s="3">
        <f>100*C38/F!$C80</f>
        <v>-0.68909940066443509</v>
      </c>
      <c r="F38" s="3">
        <f>100*D38/F!$C80</f>
        <v>47.118926319945231</v>
      </c>
      <c r="H38" s="2">
        <v>234532</v>
      </c>
      <c r="I38" s="2">
        <v>290258</v>
      </c>
      <c r="J38" s="2">
        <v>-55726</v>
      </c>
      <c r="K38" s="2">
        <v>2766019</v>
      </c>
      <c r="M38" s="2">
        <v>60676</v>
      </c>
      <c r="N38" s="2">
        <v>70580</v>
      </c>
      <c r="O38" s="2">
        <v>-9903</v>
      </c>
      <c r="P38" s="2">
        <v>1721532</v>
      </c>
    </row>
    <row r="39" spans="1:16" x14ac:dyDescent="0.25">
      <c r="A39" s="4">
        <f t="shared" si="1"/>
        <v>2057</v>
      </c>
      <c r="B39" s="4">
        <v>57346</v>
      </c>
      <c r="C39" s="2">
        <v>-73347</v>
      </c>
      <c r="D39" s="2">
        <v>4692497</v>
      </c>
      <c r="E39" s="3">
        <f>100*C39/F!$C81</f>
        <v>-0.74346695405095076</v>
      </c>
      <c r="F39" s="3">
        <f>100*D39/F!$C81</f>
        <v>47.564541855607239</v>
      </c>
      <c r="H39" s="2">
        <v>243305</v>
      </c>
      <c r="I39" s="2">
        <v>303138</v>
      </c>
      <c r="J39" s="2">
        <v>-59833</v>
      </c>
      <c r="K39" s="2">
        <v>2885147</v>
      </c>
      <c r="M39" s="2">
        <v>62935</v>
      </c>
      <c r="N39" s="2">
        <v>76449</v>
      </c>
      <c r="O39" s="2">
        <v>-13514</v>
      </c>
      <c r="P39" s="2">
        <v>1807350</v>
      </c>
    </row>
    <row r="40" spans="1:16" x14ac:dyDescent="0.25">
      <c r="A40" s="4">
        <f t="shared" si="1"/>
        <v>2058</v>
      </c>
      <c r="B40" s="4">
        <v>57711</v>
      </c>
      <c r="C40" s="2">
        <v>-81619</v>
      </c>
      <c r="D40" s="2">
        <v>4901831</v>
      </c>
      <c r="E40" s="3">
        <f>100*C40/F!$C82</f>
        <v>-0.79865708109864153</v>
      </c>
      <c r="F40" s="3">
        <f>100*D40/F!$C82</f>
        <v>47.965327172580345</v>
      </c>
      <c r="H40" s="2">
        <v>252337</v>
      </c>
      <c r="I40" s="2">
        <v>316580</v>
      </c>
      <c r="J40" s="2">
        <v>-64243</v>
      </c>
      <c r="K40" s="2">
        <v>3007573</v>
      </c>
      <c r="M40" s="2">
        <v>65258</v>
      </c>
      <c r="N40" s="2">
        <v>82634</v>
      </c>
      <c r="O40" s="2">
        <v>-17376</v>
      </c>
      <c r="P40" s="2">
        <v>1894258</v>
      </c>
    </row>
    <row r="41" spans="1:16" x14ac:dyDescent="0.25">
      <c r="A41" s="4">
        <f t="shared" si="1"/>
        <v>2059</v>
      </c>
      <c r="B41" s="4">
        <v>58076</v>
      </c>
      <c r="C41" s="2">
        <v>-90384</v>
      </c>
      <c r="D41" s="2">
        <v>5115335</v>
      </c>
      <c r="E41" s="3">
        <f>100*C41/F!$C83</f>
        <v>-0.8537794931959487</v>
      </c>
      <c r="F41" s="3">
        <f>100*D41/F!$C83</f>
        <v>48.320146528450813</v>
      </c>
      <c r="H41" s="2">
        <v>261702</v>
      </c>
      <c r="I41" s="2">
        <v>330604</v>
      </c>
      <c r="J41" s="2">
        <v>-68901</v>
      </c>
      <c r="K41" s="2">
        <v>3133262</v>
      </c>
      <c r="M41" s="2">
        <v>67649</v>
      </c>
      <c r="N41" s="2">
        <v>89132</v>
      </c>
      <c r="O41" s="2">
        <v>-21483</v>
      </c>
      <c r="P41" s="2">
        <v>1982073</v>
      </c>
    </row>
    <row r="42" spans="1:16" x14ac:dyDescent="0.25">
      <c r="A42" s="4">
        <f t="shared" si="1"/>
        <v>2060</v>
      </c>
      <c r="B42" s="4">
        <v>58441</v>
      </c>
      <c r="C42" s="2">
        <v>-98996</v>
      </c>
      <c r="D42" s="2">
        <v>5333427</v>
      </c>
      <c r="E42" s="3">
        <f>100*C42/F!$C84</f>
        <v>-0.90242150438831581</v>
      </c>
      <c r="F42" s="3">
        <f>100*D42/F!$C84</f>
        <v>48.61811807431878</v>
      </c>
      <c r="H42" s="2">
        <v>271507</v>
      </c>
      <c r="I42" s="2">
        <v>344847</v>
      </c>
      <c r="J42" s="2">
        <v>-73340</v>
      </c>
      <c r="K42" s="2">
        <v>3262644</v>
      </c>
      <c r="M42" s="2">
        <v>70184</v>
      </c>
      <c r="N42" s="2">
        <v>95839</v>
      </c>
      <c r="O42" s="2">
        <v>-25655</v>
      </c>
      <c r="P42" s="2">
        <v>2070784</v>
      </c>
    </row>
    <row r="43" spans="1:16" x14ac:dyDescent="0.25">
      <c r="A43" s="4">
        <f t="shared" si="1"/>
        <v>2061</v>
      </c>
      <c r="B43" s="4">
        <v>58807</v>
      </c>
      <c r="C43" s="2">
        <v>-107887</v>
      </c>
      <c r="D43" s="2">
        <v>5556117</v>
      </c>
      <c r="E43" s="3">
        <f>100*C43/F!$C85</f>
        <v>-0.94859640931899447</v>
      </c>
      <c r="F43" s="3">
        <f>100*D43/F!$C85</f>
        <v>48.852156756200692</v>
      </c>
      <c r="H43" s="2">
        <v>281719</v>
      </c>
      <c r="I43" s="2">
        <v>359620</v>
      </c>
      <c r="J43" s="2">
        <v>-77901</v>
      </c>
      <c r="K43" s="2">
        <v>3395836</v>
      </c>
      <c r="M43" s="2">
        <v>72821</v>
      </c>
      <c r="N43" s="2">
        <v>102808</v>
      </c>
      <c r="O43" s="2">
        <v>-29986</v>
      </c>
      <c r="P43" s="2">
        <v>2160282</v>
      </c>
    </row>
    <row r="44" spans="1:16" x14ac:dyDescent="0.25">
      <c r="A44" s="4">
        <f t="shared" si="1"/>
        <v>2062</v>
      </c>
      <c r="B44" s="4">
        <v>59172</v>
      </c>
      <c r="C44" s="2">
        <v>-117955</v>
      </c>
      <c r="D44" s="2">
        <v>5782521</v>
      </c>
      <c r="E44" s="3">
        <f>100*C44/F!$C86</f>
        <v>-1.0002153827368192</v>
      </c>
      <c r="F44" s="3">
        <f>100*D44/F!$C86</f>
        <v>49.033669239953326</v>
      </c>
      <c r="H44" s="2">
        <v>292318</v>
      </c>
      <c r="I44" s="2">
        <v>375600</v>
      </c>
      <c r="J44" s="2">
        <v>-83282</v>
      </c>
      <c r="K44" s="2">
        <v>3532264</v>
      </c>
      <c r="M44" s="2">
        <v>75541</v>
      </c>
      <c r="N44" s="2">
        <v>110214</v>
      </c>
      <c r="O44" s="2">
        <v>-34673</v>
      </c>
      <c r="P44" s="2">
        <v>2250257</v>
      </c>
    </row>
    <row r="45" spans="1:16" x14ac:dyDescent="0.25">
      <c r="A45" s="4">
        <f t="shared" si="1"/>
        <v>2063</v>
      </c>
      <c r="B45" s="4">
        <v>59537</v>
      </c>
      <c r="C45" s="2">
        <v>-129018</v>
      </c>
      <c r="D45" s="2">
        <v>6011880</v>
      </c>
      <c r="E45" s="3">
        <f>100*C45/F!$C87</f>
        <v>-1.0550849224866108</v>
      </c>
      <c r="F45" s="3">
        <f>100*D45/F!$C87</f>
        <v>49.164023189003132</v>
      </c>
      <c r="H45" s="2">
        <v>303312</v>
      </c>
      <c r="I45" s="2">
        <v>392658</v>
      </c>
      <c r="J45" s="2">
        <v>-89347</v>
      </c>
      <c r="K45" s="2">
        <v>3671455</v>
      </c>
      <c r="M45" s="2">
        <v>78345</v>
      </c>
      <c r="N45" s="2">
        <v>118016</v>
      </c>
      <c r="O45" s="2">
        <v>-39671</v>
      </c>
      <c r="P45" s="2">
        <v>2340425</v>
      </c>
    </row>
    <row r="46" spans="1:16" x14ac:dyDescent="0.25">
      <c r="A46" s="4">
        <f t="shared" si="1"/>
        <v>2064</v>
      </c>
      <c r="B46" s="4">
        <v>59902</v>
      </c>
      <c r="C46" s="2">
        <v>-140202</v>
      </c>
      <c r="D46" s="2">
        <v>6244264</v>
      </c>
      <c r="E46" s="3">
        <f>100*C46/F!$C88</f>
        <v>-1.1056626152569802</v>
      </c>
      <c r="F46" s="3">
        <f>100*D46/F!$C88</f>
        <v>49.243586144241959</v>
      </c>
      <c r="H46" s="2">
        <v>314670</v>
      </c>
      <c r="I46" s="2">
        <v>410164</v>
      </c>
      <c r="J46" s="2">
        <v>-95494</v>
      </c>
      <c r="K46" s="2">
        <v>3813504</v>
      </c>
      <c r="M46" s="2">
        <v>81293</v>
      </c>
      <c r="N46" s="2">
        <v>126000</v>
      </c>
      <c r="O46" s="2">
        <v>-44707</v>
      </c>
      <c r="P46" s="2">
        <v>2430761</v>
      </c>
    </row>
    <row r="47" spans="1:16" x14ac:dyDescent="0.25">
      <c r="A47" s="4">
        <f t="shared" si="1"/>
        <v>2065</v>
      </c>
      <c r="B47" s="4">
        <v>60268</v>
      </c>
      <c r="C47" s="2">
        <v>-151648</v>
      </c>
      <c r="D47" s="2">
        <v>6479605</v>
      </c>
      <c r="E47" s="3">
        <f>100*C47/F!$C89</f>
        <v>-1.1530203220135886</v>
      </c>
      <c r="F47" s="3">
        <f>100*D47/F!$C89</f>
        <v>49.266170629489729</v>
      </c>
      <c r="H47" s="2">
        <v>326530</v>
      </c>
      <c r="I47" s="2">
        <v>428312</v>
      </c>
      <c r="J47" s="2">
        <v>-101782</v>
      </c>
      <c r="K47" s="2">
        <v>3958455</v>
      </c>
      <c r="M47" s="2">
        <v>84352</v>
      </c>
      <c r="N47" s="2">
        <v>134219</v>
      </c>
      <c r="O47" s="2">
        <v>-49866</v>
      </c>
      <c r="P47" s="2">
        <v>2521150</v>
      </c>
    </row>
    <row r="48" spans="1:16" x14ac:dyDescent="0.25">
      <c r="A48" s="4">
        <f t="shared" si="1"/>
        <v>2066</v>
      </c>
      <c r="B48" s="4">
        <v>60633</v>
      </c>
      <c r="C48" s="2">
        <v>-163568</v>
      </c>
      <c r="D48" s="2">
        <v>6717619</v>
      </c>
      <c r="E48" s="3">
        <f>100*C48/F!$C90</f>
        <v>-1.1987956928723662</v>
      </c>
      <c r="F48" s="3">
        <f>100*D48/F!$C90</f>
        <v>49.233668710001787</v>
      </c>
      <c r="H48" s="2">
        <v>338913</v>
      </c>
      <c r="I48" s="2">
        <v>447285</v>
      </c>
      <c r="J48" s="2">
        <v>-108372</v>
      </c>
      <c r="K48" s="2">
        <v>4106195</v>
      </c>
      <c r="M48" s="2">
        <v>87529</v>
      </c>
      <c r="N48" s="2">
        <v>142725</v>
      </c>
      <c r="O48" s="2">
        <v>-55196</v>
      </c>
      <c r="P48" s="2">
        <v>2611424</v>
      </c>
    </row>
    <row r="49" spans="1:16" x14ac:dyDescent="0.25">
      <c r="A49" s="4">
        <f t="shared" si="1"/>
        <v>2067</v>
      </c>
      <c r="B49" s="4">
        <v>60998</v>
      </c>
      <c r="C49" s="2">
        <v>-175720</v>
      </c>
      <c r="D49" s="2">
        <v>6958250</v>
      </c>
      <c r="E49" s="3">
        <f>100*C49/F!$C91</f>
        <v>-1.2414479131636433</v>
      </c>
      <c r="F49" s="3">
        <f>100*D49/F!$C91</f>
        <v>49.15948635198567</v>
      </c>
      <c r="H49" s="2">
        <v>351784</v>
      </c>
      <c r="I49" s="2">
        <v>466875</v>
      </c>
      <c r="J49" s="2">
        <v>-115091</v>
      </c>
      <c r="K49" s="2">
        <v>4256775</v>
      </c>
      <c r="M49" s="2">
        <v>90815</v>
      </c>
      <c r="N49" s="2">
        <v>151444</v>
      </c>
      <c r="O49" s="2">
        <v>-60629</v>
      </c>
      <c r="P49" s="2">
        <v>2701474</v>
      </c>
    </row>
    <row r="50" spans="1:16" x14ac:dyDescent="0.25">
      <c r="A50" s="4">
        <f t="shared" si="1"/>
        <v>2068</v>
      </c>
      <c r="B50" s="4">
        <v>61363</v>
      </c>
      <c r="C50" s="2">
        <v>-187670</v>
      </c>
      <c r="D50" s="2">
        <v>7201868</v>
      </c>
      <c r="E50" s="3">
        <f>100*C50/F!$C92</f>
        <v>-1.2782153071169899</v>
      </c>
      <c r="F50" s="3">
        <f>100*D50/F!$C92</f>
        <v>49.051728659007956</v>
      </c>
      <c r="H50" s="2">
        <v>365073</v>
      </c>
      <c r="I50" s="2">
        <v>486742</v>
      </c>
      <c r="J50" s="2">
        <v>-121670</v>
      </c>
      <c r="K50" s="2">
        <v>4410519</v>
      </c>
      <c r="M50" s="2">
        <v>94261</v>
      </c>
      <c r="N50" s="2">
        <v>160262</v>
      </c>
      <c r="O50" s="2">
        <v>-66000</v>
      </c>
      <c r="P50" s="2">
        <v>2791349</v>
      </c>
    </row>
    <row r="51" spans="1:16" x14ac:dyDescent="0.25">
      <c r="A51" s="4">
        <f t="shared" si="1"/>
        <v>2069</v>
      </c>
      <c r="B51" s="4">
        <v>61729</v>
      </c>
      <c r="C51" s="2">
        <v>-199704</v>
      </c>
      <c r="D51" s="2">
        <v>7448585</v>
      </c>
      <c r="E51" s="3">
        <f>100*C51/F!$C93</f>
        <v>-1.3112894043766117</v>
      </c>
      <c r="F51" s="3">
        <f>100*D51/F!$C93</f>
        <v>48.908637724324819</v>
      </c>
      <c r="H51" s="2">
        <v>378949</v>
      </c>
      <c r="I51" s="2">
        <v>507156</v>
      </c>
      <c r="J51" s="2">
        <v>-128207</v>
      </c>
      <c r="K51" s="2">
        <v>4567673</v>
      </c>
      <c r="M51" s="2">
        <v>97775</v>
      </c>
      <c r="N51" s="2">
        <v>169272</v>
      </c>
      <c r="O51" s="2">
        <v>-71497</v>
      </c>
      <c r="P51" s="2">
        <v>2880912</v>
      </c>
    </row>
    <row r="52" spans="1:16" x14ac:dyDescent="0.25">
      <c r="A52" s="4">
        <f t="shared" si="1"/>
        <v>2070</v>
      </c>
      <c r="B52" s="4">
        <v>62094</v>
      </c>
      <c r="C52" s="2">
        <v>-211612</v>
      </c>
      <c r="D52" s="2">
        <v>7698730</v>
      </c>
      <c r="E52" s="3">
        <f>100*C52/F!$C94</f>
        <v>-1.3394749884954738</v>
      </c>
      <c r="F52" s="3">
        <f>100*D52/F!$C94</f>
        <v>48.731906877586148</v>
      </c>
      <c r="H52" s="2">
        <v>393384</v>
      </c>
      <c r="I52" s="2">
        <v>528067</v>
      </c>
      <c r="J52" s="2">
        <v>-134683</v>
      </c>
      <c r="K52" s="2">
        <v>4728519</v>
      </c>
      <c r="M52" s="2">
        <v>101524</v>
      </c>
      <c r="N52" s="2">
        <v>178453</v>
      </c>
      <c r="O52" s="2">
        <v>-76929</v>
      </c>
      <c r="P52" s="2">
        <v>2970211</v>
      </c>
    </row>
    <row r="53" spans="1:16" x14ac:dyDescent="0.25">
      <c r="A53" s="4">
        <f t="shared" si="1"/>
        <v>2071</v>
      </c>
      <c r="B53" s="4">
        <v>62459</v>
      </c>
      <c r="C53" s="2">
        <v>-224073</v>
      </c>
      <c r="D53" s="2">
        <v>7951973</v>
      </c>
      <c r="E53" s="3">
        <f>100*C53/F!$C95</f>
        <v>-1.3672775511250126</v>
      </c>
      <c r="F53" s="3">
        <f>100*D53/F!$C95</f>
        <v>48.522375163684245</v>
      </c>
      <c r="H53" s="2">
        <v>408320</v>
      </c>
      <c r="I53" s="2">
        <v>549823</v>
      </c>
      <c r="J53" s="2">
        <v>-141503</v>
      </c>
      <c r="K53" s="2">
        <v>4892951</v>
      </c>
      <c r="M53" s="2">
        <v>105353</v>
      </c>
      <c r="N53" s="2">
        <v>187924</v>
      </c>
      <c r="O53" s="2">
        <v>-82571</v>
      </c>
      <c r="P53" s="2">
        <v>3059022</v>
      </c>
    </row>
    <row r="54" spans="1:16" x14ac:dyDescent="0.25">
      <c r="A54" s="4">
        <f t="shared" si="1"/>
        <v>2072</v>
      </c>
      <c r="B54" s="4">
        <v>62824</v>
      </c>
      <c r="C54" s="2">
        <v>-236590</v>
      </c>
      <c r="D54" s="2">
        <v>8208463</v>
      </c>
      <c r="E54" s="3">
        <f>100*C54/F!$C96</f>
        <v>-1.3918196840800512</v>
      </c>
      <c r="F54" s="3">
        <f>100*D54/F!$C96</f>
        <v>48.28902480849905</v>
      </c>
      <c r="H54" s="2">
        <v>423870</v>
      </c>
      <c r="I54" s="2">
        <v>572216</v>
      </c>
      <c r="J54" s="2">
        <v>-148347</v>
      </c>
      <c r="K54" s="2">
        <v>5061179</v>
      </c>
      <c r="M54" s="2">
        <v>109366</v>
      </c>
      <c r="N54" s="2">
        <v>197609</v>
      </c>
      <c r="O54" s="2">
        <v>-88243</v>
      </c>
      <c r="P54" s="2">
        <v>3147284</v>
      </c>
    </row>
    <row r="55" spans="1:16" x14ac:dyDescent="0.25">
      <c r="A55" s="4">
        <f t="shared" si="1"/>
        <v>2073</v>
      </c>
      <c r="B55" s="4">
        <v>63190</v>
      </c>
      <c r="C55" s="2">
        <v>-249293</v>
      </c>
      <c r="D55" s="2">
        <v>8468227</v>
      </c>
      <c r="E55" s="3">
        <f>100*C55/F!$C97</f>
        <v>-1.4139550448360549</v>
      </c>
      <c r="F55" s="3">
        <f>100*D55/F!$C97</f>
        <v>48.030599685778945</v>
      </c>
      <c r="H55" s="2">
        <v>440056</v>
      </c>
      <c r="I55" s="2">
        <v>595326</v>
      </c>
      <c r="J55" s="2">
        <v>-155269</v>
      </c>
      <c r="K55" s="2">
        <v>5233367</v>
      </c>
      <c r="M55" s="2">
        <v>113514</v>
      </c>
      <c r="N55" s="2">
        <v>207537</v>
      </c>
      <c r="O55" s="2">
        <v>-94023</v>
      </c>
      <c r="P55" s="2">
        <v>3234859</v>
      </c>
    </row>
    <row r="56" spans="1:16" x14ac:dyDescent="0.25">
      <c r="A56" s="4">
        <f t="shared" si="1"/>
        <v>2074</v>
      </c>
      <c r="B56" s="4">
        <v>63555</v>
      </c>
      <c r="C56" s="2">
        <v>-262341</v>
      </c>
      <c r="D56" s="2">
        <v>8731136</v>
      </c>
      <c r="E56" s="3">
        <f>100*C56/F!$C98</f>
        <v>-1.4345874578795923</v>
      </c>
      <c r="F56" s="3">
        <f>100*D56/F!$C98</f>
        <v>47.745408451751693</v>
      </c>
      <c r="H56" s="2">
        <v>456752</v>
      </c>
      <c r="I56" s="2">
        <v>619176</v>
      </c>
      <c r="J56" s="2">
        <v>-162424</v>
      </c>
      <c r="K56" s="2">
        <v>5409542</v>
      </c>
      <c r="M56" s="2">
        <v>117797</v>
      </c>
      <c r="N56" s="2">
        <v>217714</v>
      </c>
      <c r="O56" s="2">
        <v>-99917</v>
      </c>
      <c r="P56" s="2">
        <v>3321593</v>
      </c>
    </row>
    <row r="57" spans="1:16" x14ac:dyDescent="0.25">
      <c r="A57" s="4">
        <f t="shared" ref="A57:A74" si="2">YEAR(B57)</f>
        <v>2075</v>
      </c>
      <c r="B57" s="4">
        <v>63920</v>
      </c>
      <c r="C57" s="2">
        <v>-275442</v>
      </c>
      <c r="D57" s="2">
        <v>8997347</v>
      </c>
      <c r="E57" s="3">
        <f>100*C57/F!$C99</f>
        <v>-1.4521213079751691</v>
      </c>
      <c r="F57" s="3">
        <f>100*D57/F!$C99</f>
        <v>47.433722140946053</v>
      </c>
      <c r="H57" s="2">
        <v>474162</v>
      </c>
      <c r="I57" s="2">
        <v>643760</v>
      </c>
      <c r="J57" s="2">
        <v>-169597</v>
      </c>
      <c r="K57" s="2">
        <v>5589942</v>
      </c>
      <c r="M57" s="2">
        <v>122289</v>
      </c>
      <c r="N57" s="2">
        <v>228134</v>
      </c>
      <c r="O57" s="2">
        <v>-105845</v>
      </c>
      <c r="P57" s="2">
        <v>3407405</v>
      </c>
    </row>
    <row r="58" spans="1:16" x14ac:dyDescent="0.25">
      <c r="A58" s="4">
        <f t="shared" si="2"/>
        <v>2076</v>
      </c>
      <c r="B58" s="4">
        <v>64285</v>
      </c>
      <c r="C58" s="2">
        <v>-288831</v>
      </c>
      <c r="D58" s="2">
        <v>9266793</v>
      </c>
      <c r="E58" s="3">
        <f>100*C58/F!$C100</f>
        <v>-1.4680064345452744</v>
      </c>
      <c r="F58" s="3">
        <f>100*D58/F!$C100</f>
        <v>47.099209404804562</v>
      </c>
      <c r="H58" s="2">
        <v>492185</v>
      </c>
      <c r="I58" s="2">
        <v>669135</v>
      </c>
      <c r="J58" s="2">
        <v>-176950</v>
      </c>
      <c r="K58" s="2">
        <v>5774661</v>
      </c>
      <c r="M58" s="2">
        <v>126927</v>
      </c>
      <c r="N58" s="2">
        <v>238807</v>
      </c>
      <c r="O58" s="2">
        <v>-111880</v>
      </c>
      <c r="P58" s="2">
        <v>3492132</v>
      </c>
    </row>
    <row r="59" spans="1:16" x14ac:dyDescent="0.25">
      <c r="A59" s="4">
        <f t="shared" si="2"/>
        <v>2077</v>
      </c>
      <c r="B59" s="4">
        <v>64651</v>
      </c>
      <c r="C59" s="2">
        <v>-302384</v>
      </c>
      <c r="D59" s="2">
        <v>9539525</v>
      </c>
      <c r="E59" s="3">
        <f>100*C59/F!$C101</f>
        <v>-1.4816716727997923</v>
      </c>
      <c r="F59" s="3">
        <f>100*D59/F!$C101</f>
        <v>46.743359319492562</v>
      </c>
      <c r="H59" s="2">
        <v>510949</v>
      </c>
      <c r="I59" s="2">
        <v>695361</v>
      </c>
      <c r="J59" s="2">
        <v>-184412</v>
      </c>
      <c r="K59" s="2">
        <v>5963870</v>
      </c>
      <c r="M59" s="2">
        <v>131783</v>
      </c>
      <c r="N59" s="2">
        <v>249755</v>
      </c>
      <c r="O59" s="2">
        <v>-117972</v>
      </c>
      <c r="P59" s="2">
        <v>3575655</v>
      </c>
    </row>
    <row r="60" spans="1:16" x14ac:dyDescent="0.25">
      <c r="A60" s="4">
        <f t="shared" si="2"/>
        <v>2078</v>
      </c>
      <c r="B60" s="4">
        <v>65016</v>
      </c>
      <c r="C60" s="2">
        <v>-315988</v>
      </c>
      <c r="D60" s="2">
        <v>9815715</v>
      </c>
      <c r="E60" s="3">
        <f>100*C60/F!$C102</f>
        <v>-1.4926047130311229</v>
      </c>
      <c r="F60" s="3">
        <f>100*D60/F!$C102</f>
        <v>46.36562929848693</v>
      </c>
      <c r="H60" s="2">
        <v>530498</v>
      </c>
      <c r="I60" s="2">
        <v>722356</v>
      </c>
      <c r="J60" s="2">
        <v>-191858</v>
      </c>
      <c r="K60" s="2">
        <v>6157874</v>
      </c>
      <c r="M60" s="2">
        <v>136811</v>
      </c>
      <c r="N60" s="2">
        <v>260942</v>
      </c>
      <c r="O60" s="2">
        <v>-124130</v>
      </c>
      <c r="P60" s="2">
        <v>3657840</v>
      </c>
    </row>
    <row r="61" spans="1:16" x14ac:dyDescent="0.25">
      <c r="A61" s="4">
        <f t="shared" si="2"/>
        <v>2079</v>
      </c>
      <c r="B61" s="4">
        <v>65381</v>
      </c>
      <c r="C61" s="2">
        <v>-329768</v>
      </c>
      <c r="D61" s="2">
        <v>10095419</v>
      </c>
      <c r="E61" s="3">
        <f>100*C61/F!$C103</f>
        <v>-1.5015273991595548</v>
      </c>
      <c r="F61" s="3">
        <f>100*D61/F!$C103</f>
        <v>45.967311062613575</v>
      </c>
      <c r="H61" s="2">
        <v>550772</v>
      </c>
      <c r="I61" s="2">
        <v>750174</v>
      </c>
      <c r="J61" s="2">
        <v>-199402</v>
      </c>
      <c r="K61" s="2">
        <v>6356887</v>
      </c>
      <c r="M61" s="2">
        <v>142016</v>
      </c>
      <c r="N61" s="2">
        <v>272383</v>
      </c>
      <c r="O61" s="2">
        <v>-130367</v>
      </c>
      <c r="P61" s="2">
        <v>3738531</v>
      </c>
    </row>
    <row r="62" spans="1:16" x14ac:dyDescent="0.25">
      <c r="A62" s="4">
        <f t="shared" si="2"/>
        <v>2080</v>
      </c>
      <c r="B62" s="4">
        <v>65746</v>
      </c>
      <c r="C62" s="2">
        <v>-343711</v>
      </c>
      <c r="D62" s="2">
        <v>10378711</v>
      </c>
      <c r="E62" s="3">
        <f>100*C62/F!$C104</f>
        <v>-1.5083677280197656</v>
      </c>
      <c r="F62" s="3">
        <f>100*D62/F!$C104</f>
        <v>45.546731791661458</v>
      </c>
      <c r="H62" s="2">
        <v>571850</v>
      </c>
      <c r="I62" s="2">
        <v>778887</v>
      </c>
      <c r="J62" s="2">
        <v>-207037</v>
      </c>
      <c r="K62" s="2">
        <v>6561141</v>
      </c>
      <c r="M62" s="2">
        <v>147418</v>
      </c>
      <c r="N62" s="2">
        <v>284092</v>
      </c>
      <c r="O62" s="2">
        <v>-136674</v>
      </c>
      <c r="P62" s="2">
        <v>3817570</v>
      </c>
    </row>
    <row r="63" spans="1:16" x14ac:dyDescent="0.25">
      <c r="A63" s="4">
        <f t="shared" si="2"/>
        <v>2081</v>
      </c>
      <c r="B63" s="4">
        <v>66112</v>
      </c>
      <c r="C63" s="2">
        <v>-358082</v>
      </c>
      <c r="D63" s="2">
        <v>10665408</v>
      </c>
      <c r="E63" s="3">
        <f>100*C63/F!$C105</f>
        <v>-1.5144621274504455</v>
      </c>
      <c r="F63" s="3">
        <f>100*D63/F!$C105</f>
        <v>45.107982221410182</v>
      </c>
      <c r="H63" s="2">
        <v>593871</v>
      </c>
      <c r="I63" s="2">
        <v>808833</v>
      </c>
      <c r="J63" s="2">
        <v>-214962</v>
      </c>
      <c r="K63" s="2">
        <v>6770684</v>
      </c>
      <c r="M63" s="2">
        <v>153075</v>
      </c>
      <c r="N63" s="2">
        <v>296195</v>
      </c>
      <c r="O63" s="2">
        <v>-143120</v>
      </c>
      <c r="P63" s="2">
        <v>3894724</v>
      </c>
    </row>
    <row r="64" spans="1:16" x14ac:dyDescent="0.25">
      <c r="A64" s="4">
        <f t="shared" si="2"/>
        <v>2082</v>
      </c>
      <c r="B64" s="4">
        <v>66477</v>
      </c>
      <c r="C64" s="2">
        <v>-371171</v>
      </c>
      <c r="D64" s="2">
        <v>10957026</v>
      </c>
      <c r="E64" s="3">
        <f>100*C64/F!$C106</f>
        <v>-1.512828664473872</v>
      </c>
      <c r="F64" s="3">
        <f>100*D64/F!$C106</f>
        <v>44.658938899282248</v>
      </c>
      <c r="H64" s="2">
        <v>616836</v>
      </c>
      <c r="I64" s="2">
        <v>838809</v>
      </c>
      <c r="J64" s="2">
        <v>-221973</v>
      </c>
      <c r="K64" s="2">
        <v>6986775</v>
      </c>
      <c r="M64" s="2">
        <v>159008</v>
      </c>
      <c r="N64" s="2">
        <v>308206</v>
      </c>
      <c r="O64" s="2">
        <v>-149198</v>
      </c>
      <c r="P64" s="2">
        <v>3970251</v>
      </c>
    </row>
    <row r="65" spans="1:16" x14ac:dyDescent="0.25">
      <c r="A65" s="4">
        <f t="shared" si="2"/>
        <v>2083</v>
      </c>
      <c r="B65" s="4">
        <v>66842</v>
      </c>
      <c r="C65" s="2">
        <v>-384172</v>
      </c>
      <c r="D65" s="2">
        <v>11253981</v>
      </c>
      <c r="E65" s="3">
        <f>100*C65/F!$C107</f>
        <v>-1.50885090783124</v>
      </c>
      <c r="F65" s="3">
        <f>100*D65/F!$C107</f>
        <v>44.200460857546943</v>
      </c>
      <c r="H65" s="2">
        <v>640655</v>
      </c>
      <c r="I65" s="2">
        <v>869535</v>
      </c>
      <c r="J65" s="2">
        <v>-228880</v>
      </c>
      <c r="K65" s="2">
        <v>7209939</v>
      </c>
      <c r="M65" s="2">
        <v>165092</v>
      </c>
      <c r="N65" s="2">
        <v>320384</v>
      </c>
      <c r="O65" s="2">
        <v>-155292</v>
      </c>
      <c r="P65" s="2">
        <v>4044042</v>
      </c>
    </row>
    <row r="66" spans="1:16" x14ac:dyDescent="0.25">
      <c r="A66" s="4">
        <f t="shared" si="2"/>
        <v>2084</v>
      </c>
      <c r="B66" s="4">
        <v>67207</v>
      </c>
      <c r="C66" s="2">
        <v>-397160</v>
      </c>
      <c r="D66" s="2">
        <v>11556645</v>
      </c>
      <c r="E66" s="3">
        <f>100*C66/F!$C108</f>
        <v>-1.5030178809779078</v>
      </c>
      <c r="F66" s="3">
        <f>100*D66/F!$C108</f>
        <v>43.735129618073152</v>
      </c>
      <c r="H66" s="2">
        <v>665466</v>
      </c>
      <c r="I66" s="2">
        <v>901265</v>
      </c>
      <c r="J66" s="2">
        <v>-235800</v>
      </c>
      <c r="K66" s="2">
        <v>7440622</v>
      </c>
      <c r="M66" s="2">
        <v>171466</v>
      </c>
      <c r="N66" s="2">
        <v>332826</v>
      </c>
      <c r="O66" s="2">
        <v>-161360</v>
      </c>
      <c r="P66" s="2">
        <v>4116023</v>
      </c>
    </row>
    <row r="67" spans="1:16" x14ac:dyDescent="0.25">
      <c r="A67" s="4">
        <f t="shared" si="2"/>
        <v>2085</v>
      </c>
      <c r="B67" s="4">
        <v>67573</v>
      </c>
      <c r="C67" s="2">
        <v>-410159</v>
      </c>
      <c r="D67" s="2">
        <v>11865389</v>
      </c>
      <c r="E67" s="3">
        <f>100*C67/F!$C109</f>
        <v>-1.4954875660129423</v>
      </c>
      <c r="F67" s="3">
        <f>100*D67/F!$C109</f>
        <v>43.262592593132759</v>
      </c>
      <c r="H67" s="2">
        <v>691385</v>
      </c>
      <c r="I67" s="2">
        <v>934117</v>
      </c>
      <c r="J67" s="2">
        <v>-242732</v>
      </c>
      <c r="K67" s="2">
        <v>7679298</v>
      </c>
      <c r="M67" s="2">
        <v>178141</v>
      </c>
      <c r="N67" s="2">
        <v>345568</v>
      </c>
      <c r="O67" s="2">
        <v>-167427</v>
      </c>
      <c r="P67" s="2">
        <v>4186091</v>
      </c>
    </row>
    <row r="68" spans="1:16" x14ac:dyDescent="0.25">
      <c r="A68" s="4">
        <f t="shared" si="2"/>
        <v>2086</v>
      </c>
      <c r="B68" s="4">
        <v>67938</v>
      </c>
      <c r="C68" s="2">
        <v>-423357</v>
      </c>
      <c r="D68" s="2">
        <v>12180420</v>
      </c>
      <c r="E68" s="3">
        <f>100*C68/F!$C110</f>
        <v>-1.4871250854024585</v>
      </c>
      <c r="F68" s="3">
        <f>100*D68/F!$C110</f>
        <v>42.786131167638217</v>
      </c>
      <c r="H68" s="2">
        <v>718325</v>
      </c>
      <c r="I68" s="2">
        <v>968127</v>
      </c>
      <c r="J68" s="2">
        <v>-249802</v>
      </c>
      <c r="K68" s="2">
        <v>7926347</v>
      </c>
      <c r="M68" s="2">
        <v>185057</v>
      </c>
      <c r="N68" s="2">
        <v>358612</v>
      </c>
      <c r="O68" s="2">
        <v>-173555</v>
      </c>
      <c r="P68" s="2">
        <v>4254073</v>
      </c>
    </row>
    <row r="69" spans="1:16" x14ac:dyDescent="0.25">
      <c r="A69" s="4">
        <f t="shared" si="2"/>
        <v>2087</v>
      </c>
      <c r="B69" s="4">
        <v>68303</v>
      </c>
      <c r="C69" s="2">
        <v>-436871</v>
      </c>
      <c r="D69" s="2">
        <v>12501844</v>
      </c>
      <c r="E69" s="3">
        <f>100*C69/F!$C111</f>
        <v>-1.4783868439540151</v>
      </c>
      <c r="F69" s="3">
        <f>100*D69/F!$C111</f>
        <v>42.306680220855675</v>
      </c>
      <c r="H69" s="2">
        <v>746281</v>
      </c>
      <c r="I69" s="2">
        <v>1003410</v>
      </c>
      <c r="J69" s="2">
        <v>-257129</v>
      </c>
      <c r="K69" s="2">
        <v>8182053</v>
      </c>
      <c r="M69" s="2">
        <v>192276</v>
      </c>
      <c r="N69" s="2">
        <v>372018</v>
      </c>
      <c r="O69" s="2">
        <v>-179742</v>
      </c>
      <c r="P69" s="2">
        <v>4319791</v>
      </c>
    </row>
    <row r="70" spans="1:16" x14ac:dyDescent="0.25">
      <c r="A70" s="4">
        <f t="shared" si="2"/>
        <v>2088</v>
      </c>
      <c r="B70" s="4">
        <v>68668</v>
      </c>
      <c r="C70" s="2">
        <v>-451045</v>
      </c>
      <c r="D70" s="2">
        <v>12829430</v>
      </c>
      <c r="E70" s="3">
        <f>100*C70/F!$C112</f>
        <v>-1.4703734636782271</v>
      </c>
      <c r="F70" s="3">
        <f>100*D70/F!$C112</f>
        <v>41.822996432988631</v>
      </c>
      <c r="H70" s="2">
        <v>775401</v>
      </c>
      <c r="I70" s="2">
        <v>1040307</v>
      </c>
      <c r="J70" s="2">
        <v>-264905</v>
      </c>
      <c r="K70" s="2">
        <v>8446526</v>
      </c>
      <c r="M70" s="2">
        <v>199754</v>
      </c>
      <c r="N70" s="2">
        <v>385893</v>
      </c>
      <c r="O70" s="2">
        <v>-186139</v>
      </c>
      <c r="P70" s="2">
        <v>4382904</v>
      </c>
    </row>
    <row r="71" spans="1:16" x14ac:dyDescent="0.25">
      <c r="A71" s="4">
        <f t="shared" si="2"/>
        <v>2089</v>
      </c>
      <c r="B71" s="4">
        <v>69034</v>
      </c>
      <c r="C71" s="2">
        <v>-465875</v>
      </c>
      <c r="D71" s="2">
        <v>13162939</v>
      </c>
      <c r="E71" s="3">
        <f>100*C71/F!$C113</f>
        <v>-1.462966190447031</v>
      </c>
      <c r="F71" s="3">
        <f>100*D71/F!$C113</f>
        <v>41.334981967086989</v>
      </c>
      <c r="H71" s="2">
        <v>805606</v>
      </c>
      <c r="I71" s="2">
        <v>1078758</v>
      </c>
      <c r="J71" s="2">
        <v>-273152</v>
      </c>
      <c r="K71" s="2">
        <v>8719864</v>
      </c>
      <c r="M71" s="2">
        <v>207492</v>
      </c>
      <c r="N71" s="2">
        <v>400215</v>
      </c>
      <c r="O71" s="2">
        <v>-192722</v>
      </c>
      <c r="P71" s="2">
        <v>4443075</v>
      </c>
    </row>
    <row r="72" spans="1:16" x14ac:dyDescent="0.25">
      <c r="A72" s="4">
        <f t="shared" si="2"/>
        <v>2090</v>
      </c>
      <c r="B72" s="4">
        <v>69399</v>
      </c>
      <c r="C72" s="2">
        <v>-481359</v>
      </c>
      <c r="D72" s="2">
        <v>13502121</v>
      </c>
      <c r="E72" s="3">
        <f>100*C72/F!$C114</f>
        <v>-1.4560238210541312</v>
      </c>
      <c r="F72" s="3">
        <f>100*D72/F!$C114</f>
        <v>40.841471356628269</v>
      </c>
      <c r="H72" s="2">
        <v>837043</v>
      </c>
      <c r="I72" s="2">
        <v>1118929</v>
      </c>
      <c r="J72" s="2">
        <v>-281887</v>
      </c>
      <c r="K72" s="2">
        <v>9002153</v>
      </c>
      <c r="M72" s="2">
        <v>215572</v>
      </c>
      <c r="N72" s="2">
        <v>415044</v>
      </c>
      <c r="O72" s="2">
        <v>-199473</v>
      </c>
      <c r="P72" s="2">
        <v>4499968</v>
      </c>
    </row>
    <row r="73" spans="1:16" x14ac:dyDescent="0.25">
      <c r="A73" s="4">
        <f t="shared" si="2"/>
        <v>2091</v>
      </c>
      <c r="B73" s="4">
        <v>69764</v>
      </c>
      <c r="C73" s="2">
        <v>-497907</v>
      </c>
      <c r="D73" s="2">
        <v>13846301</v>
      </c>
      <c r="E73" s="3">
        <f>100*C73/F!$C115</f>
        <v>-1.4506963914908049</v>
      </c>
      <c r="F73" s="3">
        <f>100*D73/F!$C115</f>
        <v>40.342431209433734</v>
      </c>
      <c r="H73" s="2">
        <v>869604</v>
      </c>
      <c r="I73" s="2">
        <v>1161034</v>
      </c>
      <c r="J73" s="2">
        <v>-291430</v>
      </c>
      <c r="K73" s="2">
        <v>9293162</v>
      </c>
      <c r="M73" s="2">
        <v>223987</v>
      </c>
      <c r="N73" s="2">
        <v>430465</v>
      </c>
      <c r="O73" s="2">
        <v>-206478</v>
      </c>
      <c r="P73" s="2">
        <v>4553139</v>
      </c>
    </row>
    <row r="74" spans="1:16" x14ac:dyDescent="0.25">
      <c r="A74" s="4">
        <f t="shared" si="2"/>
        <v>2092</v>
      </c>
      <c r="B74" s="4">
        <v>70129</v>
      </c>
      <c r="C74" s="2">
        <v>-515560</v>
      </c>
      <c r="D74" s="2">
        <v>14194724</v>
      </c>
      <c r="E74" s="3">
        <f>100*C74/F!$C116</f>
        <v>-1.4468951643683683</v>
      </c>
      <c r="F74" s="3">
        <f>100*D74/F!$C116</f>
        <v>39.836832793745877</v>
      </c>
      <c r="H74" s="2">
        <v>903470</v>
      </c>
      <c r="I74" s="2">
        <v>1205186</v>
      </c>
      <c r="J74" s="2">
        <v>-301716</v>
      </c>
      <c r="K74" s="2">
        <v>9592714</v>
      </c>
      <c r="M74" s="2">
        <v>232678</v>
      </c>
      <c r="N74" s="2">
        <v>446522</v>
      </c>
      <c r="O74" s="2">
        <v>-213844</v>
      </c>
      <c r="P74" s="2">
        <v>4602010</v>
      </c>
    </row>
    <row r="75" spans="1:16" x14ac:dyDescent="0.25">
      <c r="A75" s="4">
        <v>2093</v>
      </c>
      <c r="B75" s="4">
        <v>70495</v>
      </c>
      <c r="C75" s="2">
        <v>-534484</v>
      </c>
      <c r="D75" s="2">
        <v>14546425</v>
      </c>
      <c r="E75" s="3">
        <f>100*C75/F!$C117</f>
        <v>-1.4448805498117545</v>
      </c>
      <c r="F75" s="3">
        <f>100*D75/F!$C117</f>
        <v>39.32362157107687</v>
      </c>
      <c r="H75" s="2">
        <v>938458</v>
      </c>
      <c r="I75" s="2">
        <v>1251418</v>
      </c>
      <c r="J75" s="2">
        <v>-312960</v>
      </c>
      <c r="K75" s="2">
        <v>9900402</v>
      </c>
      <c r="M75" s="2">
        <v>241705</v>
      </c>
      <c r="N75" s="2">
        <v>463228</v>
      </c>
      <c r="O75" s="2">
        <v>-221523</v>
      </c>
      <c r="P75" s="2">
        <v>4646023</v>
      </c>
    </row>
    <row r="76" spans="1:16" x14ac:dyDescent="0.25">
      <c r="A76" s="4">
        <v>2094</v>
      </c>
      <c r="B76" s="4">
        <v>70860</v>
      </c>
      <c r="C76" s="2">
        <v>-554548</v>
      </c>
      <c r="D76" s="2">
        <v>14900509</v>
      </c>
      <c r="E76" s="3">
        <f>100*C76/F!$C118</f>
        <v>-1.4440594531225179</v>
      </c>
      <c r="F76" s="3">
        <f>100*D76/F!$C118</f>
        <v>38.80136774055115</v>
      </c>
      <c r="H76" s="22">
        <v>974832</v>
      </c>
      <c r="I76" s="22">
        <v>1299802</v>
      </c>
      <c r="J76" s="2">
        <v>-324971</v>
      </c>
      <c r="K76" s="22">
        <v>10215988</v>
      </c>
      <c r="M76" s="22">
        <v>251031</v>
      </c>
      <c r="N76" s="22">
        <v>480608</v>
      </c>
      <c r="O76" s="2">
        <v>-229577</v>
      </c>
      <c r="P76" s="22">
        <v>4684521</v>
      </c>
    </row>
    <row r="77" spans="1:16" x14ac:dyDescent="0.25">
      <c r="A77" s="4">
        <v>2095</v>
      </c>
      <c r="B77" s="4">
        <v>71225</v>
      </c>
      <c r="C77" s="2">
        <v>-576019</v>
      </c>
      <c r="D77" s="2">
        <v>15255761</v>
      </c>
      <c r="E77" s="3">
        <f>100*C77/F!$C119</f>
        <v>-1.4449219441786867</v>
      </c>
      <c r="F77" s="3">
        <f>100*D77/F!$C119</f>
        <v>38.268501289098772</v>
      </c>
      <c r="H77" s="2">
        <v>1012385</v>
      </c>
      <c r="I77" s="2">
        <v>1350419</v>
      </c>
      <c r="J77" s="2">
        <v>-338034</v>
      </c>
      <c r="K77" s="2">
        <v>10538928</v>
      </c>
      <c r="M77" s="2">
        <v>260712</v>
      </c>
      <c r="N77" s="2">
        <v>498696</v>
      </c>
      <c r="O77" s="2">
        <v>-237985</v>
      </c>
      <c r="P77" s="2">
        <v>4716833</v>
      </c>
    </row>
    <row r="78" spans="1:16" x14ac:dyDescent="0.25">
      <c r="A78" s="4">
        <v>2096</v>
      </c>
      <c r="B78" s="4">
        <v>71590</v>
      </c>
      <c r="C78" s="2">
        <v>-598946</v>
      </c>
      <c r="D78" s="2">
        <v>15610845</v>
      </c>
      <c r="E78" s="3">
        <f>100*C78/F!$C120</f>
        <v>-1.4473416171912323</v>
      </c>
      <c r="F78" s="3">
        <f>100*D78/F!$C120</f>
        <v>37.723310027985264</v>
      </c>
      <c r="H78" s="2">
        <v>1051293</v>
      </c>
      <c r="I78" s="2">
        <v>1403390</v>
      </c>
      <c r="J78" s="2">
        <v>-352097</v>
      </c>
      <c r="K78" s="2">
        <v>10868699</v>
      </c>
      <c r="M78" s="2">
        <v>270686</v>
      </c>
      <c r="N78" s="2">
        <v>517535</v>
      </c>
      <c r="O78" s="2">
        <v>-246849</v>
      </c>
      <c r="P78" s="2">
        <v>4742146</v>
      </c>
    </row>
    <row r="79" spans="1:16" x14ac:dyDescent="0.25">
      <c r="A79" s="4">
        <v>2097</v>
      </c>
      <c r="C79" s="2">
        <v>-623166</v>
      </c>
      <c r="D79" s="2">
        <v>15964506</v>
      </c>
      <c r="E79" s="3">
        <f>100*C79/F!$C121</f>
        <v>-1.4507201966308025</v>
      </c>
      <c r="F79" s="3">
        <f>100*D79/F!$C121</f>
        <v>37.165107344485463</v>
      </c>
      <c r="H79" s="2">
        <v>1091577</v>
      </c>
      <c r="I79" s="2">
        <v>1458678</v>
      </c>
      <c r="J79" s="2">
        <v>-367101</v>
      </c>
      <c r="K79" s="2">
        <v>11204803</v>
      </c>
      <c r="M79" s="2">
        <v>281049</v>
      </c>
      <c r="N79" s="2">
        <v>537113</v>
      </c>
      <c r="O79" s="2">
        <v>-256065</v>
      </c>
      <c r="P79" s="2">
        <v>4759703</v>
      </c>
    </row>
    <row r="80" spans="1:16" x14ac:dyDescent="0.25">
      <c r="E80" s="3"/>
      <c r="F80" s="3"/>
      <c r="J80" s="5"/>
    </row>
    <row r="81" spans="1:1" x14ac:dyDescent="0.25">
      <c r="A81" s="4" t="s">
        <v>63</v>
      </c>
    </row>
    <row r="82" spans="1:1" x14ac:dyDescent="0.25">
      <c r="A82" s="9" t="s">
        <v>64</v>
      </c>
    </row>
  </sheetData>
  <mergeCells count="3">
    <mergeCell ref="C1:F1"/>
    <mergeCell ref="H1:K1"/>
    <mergeCell ref="M1:P1"/>
  </mergeCells>
  <hyperlinks>
    <hyperlink ref="A82" r:id="rId1" xr:uid="{3EEEFFC2-C553-46FD-9611-99FC38236048}"/>
  </hyperlinks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1E64-569A-4531-A850-6CFEE1C6B1F2}">
  <dimension ref="A1:P82"/>
  <sheetViews>
    <sheetView tabSelected="1" zoomScaleNormal="100" workbookViewId="0">
      <selection activeCell="H10" sqref="H10"/>
    </sheetView>
  </sheetViews>
  <sheetFormatPr defaultColWidth="9.140625" defaultRowHeight="15.75" x14ac:dyDescent="0.25"/>
  <cols>
    <col min="1" max="1" width="9.140625" style="4"/>
    <col min="2" max="2" width="9.140625" style="4" hidden="1" customWidth="1"/>
    <col min="3" max="6" width="18.7109375" style="4" customWidth="1"/>
    <col min="7" max="7" width="9.140625" style="4"/>
    <col min="8" max="11" width="18.7109375" style="4" customWidth="1"/>
    <col min="12" max="12" width="9.140625" style="4"/>
    <col min="13" max="16" width="18.7109375" style="4" customWidth="1"/>
    <col min="17" max="16384" width="9.140625" style="4"/>
  </cols>
  <sheetData>
    <row r="1" spans="1:16" ht="15" customHeight="1" x14ac:dyDescent="0.25">
      <c r="C1" s="37" t="s">
        <v>306</v>
      </c>
      <c r="D1" s="37"/>
      <c r="E1" s="37"/>
      <c r="F1" s="37"/>
      <c r="H1" s="37" t="s">
        <v>307</v>
      </c>
      <c r="I1" s="37"/>
      <c r="J1" s="37"/>
      <c r="K1" s="37"/>
      <c r="M1" s="37" t="s">
        <v>308</v>
      </c>
      <c r="N1" s="37"/>
      <c r="O1" s="37"/>
      <c r="P1" s="37"/>
    </row>
    <row r="2" spans="1:16" s="7" customFormat="1" ht="47.25" x14ac:dyDescent="0.25">
      <c r="C2" s="1" t="s">
        <v>302</v>
      </c>
      <c r="D2" s="1" t="s">
        <v>303</v>
      </c>
      <c r="E2" s="1" t="s">
        <v>302</v>
      </c>
      <c r="F2" s="1" t="s">
        <v>303</v>
      </c>
      <c r="H2" s="1" t="s">
        <v>304</v>
      </c>
      <c r="I2" s="1" t="s">
        <v>305</v>
      </c>
      <c r="J2" s="1" t="s">
        <v>302</v>
      </c>
      <c r="K2" s="1" t="s">
        <v>303</v>
      </c>
      <c r="M2" s="1" t="s">
        <v>304</v>
      </c>
      <c r="N2" s="1" t="s">
        <v>305</v>
      </c>
      <c r="O2" s="1" t="s">
        <v>302</v>
      </c>
      <c r="P2" s="1" t="s">
        <v>303</v>
      </c>
    </row>
    <row r="3" spans="1:16" s="7" customFormat="1" ht="31.5" x14ac:dyDescent="0.25">
      <c r="C3" s="23" t="s">
        <v>29</v>
      </c>
      <c r="D3" s="23" t="s">
        <v>29</v>
      </c>
      <c r="E3" s="23" t="s">
        <v>34</v>
      </c>
      <c r="F3" s="23" t="s">
        <v>34</v>
      </c>
      <c r="H3" s="23" t="s">
        <v>29</v>
      </c>
      <c r="I3" s="23" t="s">
        <v>29</v>
      </c>
      <c r="J3" s="23" t="s">
        <v>29</v>
      </c>
      <c r="K3" s="23" t="s">
        <v>29</v>
      </c>
      <c r="M3" s="23" t="s">
        <v>29</v>
      </c>
      <c r="N3" s="23" t="s">
        <v>29</v>
      </c>
      <c r="O3" s="23" t="s">
        <v>29</v>
      </c>
      <c r="P3" s="23" t="s">
        <v>29</v>
      </c>
    </row>
    <row r="4" spans="1:16" s="29" customFormat="1" x14ac:dyDescent="0.25">
      <c r="A4" s="29">
        <v>2022</v>
      </c>
      <c r="B4" s="29">
        <v>44562</v>
      </c>
      <c r="C4" s="33">
        <v>5706.9999999999982</v>
      </c>
      <c r="D4" s="33">
        <v>114108</v>
      </c>
      <c r="E4" s="35">
        <f>100*C4/qc!$C19</f>
        <v>1.0384595788661553</v>
      </c>
      <c r="F4" s="35">
        <f>100*D4/qc!$C19</f>
        <v>20.763368779614385</v>
      </c>
      <c r="G4" s="38"/>
      <c r="H4" s="33">
        <v>19913.130853174604</v>
      </c>
      <c r="I4" s="33">
        <v>16906.003390637085</v>
      </c>
      <c r="J4" s="33">
        <v>3007.127462537519</v>
      </c>
      <c r="K4" s="33">
        <v>108192</v>
      </c>
      <c r="M4" s="33">
        <v>2768.8691468253969</v>
      </c>
      <c r="N4" s="33">
        <v>68.996609362917141</v>
      </c>
      <c r="O4" s="34">
        <v>2699.8725374624796</v>
      </c>
      <c r="P4" s="33">
        <v>5916</v>
      </c>
    </row>
    <row r="5" spans="1:16" x14ac:dyDescent="0.25">
      <c r="A5" s="4">
        <v>2023</v>
      </c>
      <c r="B5" s="4">
        <v>44927</v>
      </c>
      <c r="C5" s="33">
        <v>5147.1723122566</v>
      </c>
      <c r="D5" s="33">
        <v>126441.28643948602</v>
      </c>
      <c r="E5" s="3">
        <f>100*C5/qc!$C20</f>
        <v>0.9128425593951357</v>
      </c>
      <c r="F5" s="3">
        <f>100*D5/qc!$C20</f>
        <v>22.424154569643992</v>
      </c>
      <c r="G5" s="38"/>
      <c r="H5" s="2">
        <v>20567.958910988371</v>
      </c>
      <c r="I5" s="2">
        <v>19131.724402342057</v>
      </c>
      <c r="J5" s="2">
        <v>1436.2345086463138</v>
      </c>
      <c r="K5" s="2">
        <v>117428.23223587574</v>
      </c>
      <c r="M5" s="2">
        <v>3810.0967018759811</v>
      </c>
      <c r="N5" s="2">
        <v>99.158898265694404</v>
      </c>
      <c r="O5" s="5">
        <v>3710.9378036102867</v>
      </c>
      <c r="P5" s="2">
        <v>9013.054203610287</v>
      </c>
    </row>
    <row r="6" spans="1:16" x14ac:dyDescent="0.25">
      <c r="A6" s="4">
        <v>2024</v>
      </c>
      <c r="B6" s="4">
        <v>45292</v>
      </c>
      <c r="C6" s="33">
        <v>5344.9342236396669</v>
      </c>
      <c r="D6" s="33">
        <v>140312.52694961824</v>
      </c>
      <c r="E6" s="3">
        <f>100*C6/qc!$C21</f>
        <v>0.90879222214584165</v>
      </c>
      <c r="F6" s="3">
        <f>100*D6/qc!$C21</f>
        <v>23.857156669480908</v>
      </c>
      <c r="G6" s="38"/>
      <c r="H6" s="2">
        <v>21537.657063196897</v>
      </c>
      <c r="I6" s="2">
        <v>20532.222779763273</v>
      </c>
      <c r="J6" s="2">
        <v>1005.4342834336239</v>
      </c>
      <c r="K6" s="2">
        <v>126430.96029587294</v>
      </c>
      <c r="M6" s="2">
        <v>4497.1653495677374</v>
      </c>
      <c r="N6" s="2">
        <v>157.66540936169469</v>
      </c>
      <c r="O6" s="5">
        <v>4339.499940206043</v>
      </c>
      <c r="P6" s="2">
        <v>13881.566653745309</v>
      </c>
    </row>
    <row r="7" spans="1:16" x14ac:dyDescent="0.25">
      <c r="A7" s="4">
        <v>2025</v>
      </c>
      <c r="B7" s="4">
        <v>45658</v>
      </c>
      <c r="C7" s="33">
        <v>5538.2725850136685</v>
      </c>
      <c r="D7" s="33">
        <v>154802.74874067848</v>
      </c>
      <c r="E7" s="3">
        <f>100*C7/qc!$C22</f>
        <v>0.91378279646006466</v>
      </c>
      <c r="F7" s="3">
        <f>100*D7/qc!$C22</f>
        <v>25.541554062675814</v>
      </c>
      <c r="G7" s="38"/>
      <c r="H7" s="2">
        <v>22180.41691426656</v>
      </c>
      <c r="I7" s="2">
        <v>21515.435307080123</v>
      </c>
      <c r="J7" s="2">
        <v>664.98160718643703</v>
      </c>
      <c r="K7" s="2">
        <v>135276.02503420229</v>
      </c>
      <c r="M7" s="2">
        <v>5114.3601605603108</v>
      </c>
      <c r="N7" s="2">
        <v>241.06918273307929</v>
      </c>
      <c r="O7" s="5">
        <v>4873.2909778272315</v>
      </c>
      <c r="P7" s="2">
        <v>19526.723706476172</v>
      </c>
    </row>
    <row r="8" spans="1:16" x14ac:dyDescent="0.25">
      <c r="A8" s="4">
        <v>2026</v>
      </c>
      <c r="B8" s="4">
        <v>46023</v>
      </c>
      <c r="C8" s="33">
        <v>5332.9593650793631</v>
      </c>
      <c r="D8" s="33">
        <v>170014.75888333432</v>
      </c>
      <c r="E8" s="3">
        <f>100*C8/qc!$C23</f>
        <v>0.85315678257824201</v>
      </c>
      <c r="F8" s="3">
        <f>100*D8/qc!$C23</f>
        <v>27.198640520217527</v>
      </c>
      <c r="G8" s="38"/>
      <c r="H8" s="2">
        <v>22878.466001324272</v>
      </c>
      <c r="I8" s="2">
        <v>22476.829224485402</v>
      </c>
      <c r="J8" s="2">
        <v>401.63677683886999</v>
      </c>
      <c r="K8" s="2">
        <v>144430.02063075398</v>
      </c>
      <c r="M8" s="2">
        <v>5274.6246831401768</v>
      </c>
      <c r="N8" s="2">
        <v>343.30209489968377</v>
      </c>
      <c r="O8" s="5">
        <v>4931.3225882404931</v>
      </c>
      <c r="P8" s="2">
        <v>25584.73825258033</v>
      </c>
    </row>
    <row r="9" spans="1:16" x14ac:dyDescent="0.25">
      <c r="A9" s="4">
        <v>2027</v>
      </c>
      <c r="B9" s="4">
        <v>46388</v>
      </c>
      <c r="C9" s="33">
        <v>5093.9299845636779</v>
      </c>
      <c r="D9" s="33">
        <v>185929.55059988156</v>
      </c>
      <c r="E9" s="3">
        <f>100*C9/qc!$C24</f>
        <v>0.79075692458866187</v>
      </c>
      <c r="F9" s="3">
        <f>100*D9/qc!$C24</f>
        <v>28.862799462899925</v>
      </c>
      <c r="G9" s="38"/>
      <c r="H9" s="2">
        <v>23574.529804336169</v>
      </c>
      <c r="I9" s="2">
        <v>23468.337632551415</v>
      </c>
      <c r="J9" s="2">
        <v>106.19217178475446</v>
      </c>
      <c r="K9" s="2">
        <v>153880.83513734845</v>
      </c>
      <c r="M9" s="2">
        <v>5445.3021824715097</v>
      </c>
      <c r="N9" s="2">
        <v>457.56436969258675</v>
      </c>
      <c r="O9" s="5">
        <v>4987.7378127789234</v>
      </c>
      <c r="P9" s="2">
        <v>32048.715462533124</v>
      </c>
    </row>
    <row r="10" spans="1:16" x14ac:dyDescent="0.25">
      <c r="A10" s="4">
        <v>2028</v>
      </c>
      <c r="B10" s="4">
        <v>46753</v>
      </c>
      <c r="C10" s="33">
        <v>4936.6669416337236</v>
      </c>
      <c r="D10" s="33">
        <v>202671.5184570899</v>
      </c>
      <c r="E10" s="3">
        <f>100*C10/qc!$C25</f>
        <v>0.74248111534908012</v>
      </c>
      <c r="F10" s="3">
        <f>100*D10/qc!$C25</f>
        <v>30.482059424432737</v>
      </c>
      <c r="G10" s="38"/>
      <c r="H10" s="2">
        <v>24411.834153044711</v>
      </c>
      <c r="I10" s="2">
        <v>24530.426162988097</v>
      </c>
      <c r="J10" s="2">
        <v>-118.59200994338607</v>
      </c>
      <c r="K10" s="2">
        <v>163718.33316079152</v>
      </c>
      <c r="M10" s="2">
        <v>5640.7063421699213</v>
      </c>
      <c r="N10" s="2">
        <v>585.44739059281153</v>
      </c>
      <c r="O10" s="5">
        <v>5055.2589515771097</v>
      </c>
      <c r="P10" s="2">
        <v>38953.185296298376</v>
      </c>
    </row>
    <row r="11" spans="1:16" x14ac:dyDescent="0.25">
      <c r="A11" s="4">
        <v>2029</v>
      </c>
      <c r="B11" s="4">
        <v>47119</v>
      </c>
      <c r="C11" s="33">
        <v>4704.3104334037271</v>
      </c>
      <c r="D11" s="33">
        <v>220216.00383759325</v>
      </c>
      <c r="E11" s="3">
        <f>100*C11/qc!$C26</f>
        <v>0.68739253055009675</v>
      </c>
      <c r="F11" s="3">
        <f>100*D11/qc!$C26</f>
        <v>32.177901158624906</v>
      </c>
      <c r="G11" s="38"/>
      <c r="H11" s="2">
        <v>25184.904248786497</v>
      </c>
      <c r="I11" s="2">
        <v>25570.958768699358</v>
      </c>
      <c r="J11" s="2">
        <v>-386.054519912861</v>
      </c>
      <c r="K11" s="2">
        <v>173924.85479638187</v>
      </c>
      <c r="M11" s="2">
        <v>5817.6613977404977</v>
      </c>
      <c r="N11" s="2">
        <v>727.29644442390986</v>
      </c>
      <c r="O11" s="5">
        <v>5090.3649533165881</v>
      </c>
      <c r="P11" s="2">
        <v>46291.149041211378</v>
      </c>
    </row>
    <row r="12" spans="1:16" x14ac:dyDescent="0.25">
      <c r="A12" s="4">
        <v>2030</v>
      </c>
      <c r="B12" s="4">
        <v>47484</v>
      </c>
      <c r="C12" s="33">
        <v>4498.8844603601474</v>
      </c>
      <c r="D12" s="33">
        <v>238638.82570295723</v>
      </c>
      <c r="E12" s="3">
        <f>100*C12/qc!$C27</f>
        <v>0.63854646702762408</v>
      </c>
      <c r="F12" s="3">
        <f>100*D12/qc!$C27</f>
        <v>33.871058568160187</v>
      </c>
      <c r="G12" s="38"/>
      <c r="H12" s="2">
        <v>25982.857711468405</v>
      </c>
      <c r="I12" s="2">
        <v>26594.782789364421</v>
      </c>
      <c r="J12" s="2">
        <v>-611.92507789601586</v>
      </c>
      <c r="K12" s="2">
        <v>184565.86782381177</v>
      </c>
      <c r="M12" s="2">
        <v>5998.8303948679577</v>
      </c>
      <c r="N12" s="2">
        <v>888.02085661179422</v>
      </c>
      <c r="O12" s="5">
        <v>5110.8095382561633</v>
      </c>
      <c r="P12" s="2">
        <v>54072.957879145441</v>
      </c>
    </row>
    <row r="13" spans="1:16" x14ac:dyDescent="0.25">
      <c r="A13" s="4">
        <v>2031</v>
      </c>
      <c r="B13" s="4">
        <v>47849</v>
      </c>
      <c r="C13" s="33">
        <v>4358.064918373364</v>
      </c>
      <c r="D13" s="33">
        <v>258058.31193915789</v>
      </c>
      <c r="E13" s="3">
        <f>100*C13/qc!$C28</f>
        <v>0.60056105024985218</v>
      </c>
      <c r="F13" s="3">
        <f>100*D13/qc!$C28</f>
        <v>35.561602166708987</v>
      </c>
      <c r="G13" s="38"/>
      <c r="H13" s="2">
        <v>26821.30607017647</v>
      </c>
      <c r="I13" s="2">
        <v>27586.486063585184</v>
      </c>
      <c r="J13" s="2">
        <v>-765.17999340871393</v>
      </c>
      <c r="K13" s="2">
        <v>195742.09947860369</v>
      </c>
      <c r="M13" s="2">
        <v>6189.5321700407267</v>
      </c>
      <c r="N13" s="2">
        <v>1066.287258258649</v>
      </c>
      <c r="O13" s="5">
        <v>5123.2449117820779</v>
      </c>
      <c r="P13" s="2">
        <v>62316.212460554212</v>
      </c>
    </row>
    <row r="14" spans="1:16" x14ac:dyDescent="0.25">
      <c r="A14" s="4">
        <v>2032</v>
      </c>
      <c r="B14" s="4">
        <v>48214</v>
      </c>
      <c r="C14" s="33">
        <v>4234.5887455256016</v>
      </c>
      <c r="D14" s="33">
        <v>278553.05997992319</v>
      </c>
      <c r="E14" s="3">
        <f>100*C14/qc!$C29</f>
        <v>0.56619732032588765</v>
      </c>
      <c r="F14" s="3">
        <f>100*D14/qc!$C29</f>
        <v>37.24470204948625</v>
      </c>
      <c r="G14" s="38"/>
      <c r="H14" s="2">
        <v>27706.408658128836</v>
      </c>
      <c r="I14" s="2">
        <v>28606.372040574941</v>
      </c>
      <c r="J14" s="2">
        <v>-899.96338244610524</v>
      </c>
      <c r="K14" s="2">
        <v>207506.64993242326</v>
      </c>
      <c r="M14" s="2">
        <v>6397.0151191732775</v>
      </c>
      <c r="N14" s="2">
        <v>1262.4629912015703</v>
      </c>
      <c r="O14" s="5">
        <v>5134.5521279717068</v>
      </c>
      <c r="P14" s="2">
        <v>71046.4100474999</v>
      </c>
    </row>
    <row r="15" spans="1:16" x14ac:dyDescent="0.25">
      <c r="A15" s="4">
        <v>2033</v>
      </c>
      <c r="B15" s="4">
        <v>48580</v>
      </c>
      <c r="C15" s="33">
        <v>4088.0345948693484</v>
      </c>
      <c r="D15" s="33">
        <v>300166.15268516104</v>
      </c>
      <c r="E15" s="3">
        <f>100*C15/qc!$C30</f>
        <v>0.53039020792863545</v>
      </c>
      <c r="F15" s="3">
        <f>100*D15/qc!$C30</f>
        <v>38.944188078943888</v>
      </c>
      <c r="G15" s="38"/>
      <c r="H15" s="2">
        <v>28616.829252670123</v>
      </c>
      <c r="I15" s="2">
        <v>29648.98424615349</v>
      </c>
      <c r="J15" s="2">
        <v>-1032.1549934833674</v>
      </c>
      <c r="K15" s="2">
        <v>219900.17518956767</v>
      </c>
      <c r="M15" s="2">
        <v>6599.7642501682967</v>
      </c>
      <c r="N15" s="2">
        <v>1479.5746618155808</v>
      </c>
      <c r="O15" s="5">
        <v>5120.1895883527159</v>
      </c>
      <c r="P15" s="2">
        <v>80265.977495593354</v>
      </c>
    </row>
    <row r="16" spans="1:16" x14ac:dyDescent="0.25">
      <c r="A16" s="4">
        <v>2034</v>
      </c>
      <c r="B16" s="4">
        <v>48945</v>
      </c>
      <c r="C16" s="33">
        <v>3877.8980856658145</v>
      </c>
      <c r="D16" s="33">
        <v>322902.93900708761</v>
      </c>
      <c r="E16" s="3">
        <f>100*C16/qc!$C31</f>
        <v>0.48837249273806099</v>
      </c>
      <c r="F16" s="3">
        <f>100*D16/qc!$C31</f>
        <v>40.665564115324528</v>
      </c>
      <c r="G16" s="38"/>
      <c r="H16" s="2">
        <v>29535.735591634191</v>
      </c>
      <c r="I16" s="2">
        <v>30752.416977938607</v>
      </c>
      <c r="J16" s="2">
        <v>-1216.6813863044154</v>
      </c>
      <c r="K16" s="2">
        <v>232911.0351380283</v>
      </c>
      <c r="M16" s="2">
        <v>6813.9725198419574</v>
      </c>
      <c r="N16" s="2">
        <v>1719.393047871727</v>
      </c>
      <c r="O16" s="5">
        <v>5094.5794719702299</v>
      </c>
      <c r="P16" s="2">
        <v>89991.903869059315</v>
      </c>
    </row>
    <row r="17" spans="1:16" x14ac:dyDescent="0.25">
      <c r="A17" s="4">
        <v>2035</v>
      </c>
      <c r="B17" s="4">
        <v>49310</v>
      </c>
      <c r="C17" s="33">
        <v>3682.4586164641823</v>
      </c>
      <c r="D17" s="33">
        <v>346847.27445022692</v>
      </c>
      <c r="E17" s="3">
        <f>100*C17/qc!$C32</f>
        <v>0.45025436403816149</v>
      </c>
      <c r="F17" s="3">
        <f>100*D17/qc!$C32</f>
        <v>42.409030281488185</v>
      </c>
      <c r="G17" s="38"/>
      <c r="H17" s="2">
        <v>30484.640759433292</v>
      </c>
      <c r="I17" s="2">
        <v>31841.964879651794</v>
      </c>
      <c r="J17" s="2">
        <v>-1357.3241202185018</v>
      </c>
      <c r="K17" s="2">
        <v>246623.05499124021</v>
      </c>
      <c r="M17" s="2">
        <v>7024.0359699013707</v>
      </c>
      <c r="N17" s="2">
        <v>1984.2532332186868</v>
      </c>
      <c r="O17" s="5">
        <v>5039.7827366826841</v>
      </c>
      <c r="P17" s="2">
        <v>100224.21945898673</v>
      </c>
    </row>
    <row r="18" spans="1:16" x14ac:dyDescent="0.25">
      <c r="A18" s="4">
        <v>2036</v>
      </c>
      <c r="B18" s="4">
        <v>49675</v>
      </c>
      <c r="C18" s="33">
        <v>3445.5797542110959</v>
      </c>
      <c r="D18" s="33">
        <v>372032.30332515482</v>
      </c>
      <c r="E18" s="3">
        <f>100*C18/qc!$C33</f>
        <v>0.40900401843652662</v>
      </c>
      <c r="F18" s="3">
        <f>100*D18/qc!$C33</f>
        <v>44.161713819631039</v>
      </c>
      <c r="G18" s="38"/>
      <c r="H18" s="2">
        <v>31461.785448648472</v>
      </c>
      <c r="I18" s="2">
        <v>32986.402038731481</v>
      </c>
      <c r="J18" s="2">
        <v>-1524.6165900830092</v>
      </c>
      <c r="K18" s="2">
        <v>261054.95005909042</v>
      </c>
      <c r="M18" s="2">
        <v>7247.9531471146393</v>
      </c>
      <c r="N18" s="2">
        <v>2277.7568028205346</v>
      </c>
      <c r="O18" s="5">
        <v>4970.1963442941051</v>
      </c>
      <c r="P18" s="2">
        <v>110977.35326606437</v>
      </c>
    </row>
    <row r="19" spans="1:16" x14ac:dyDescent="0.25">
      <c r="A19" s="4">
        <v>2037</v>
      </c>
      <c r="B19" s="4">
        <v>50041</v>
      </c>
      <c r="C19" s="33">
        <v>3212.1872208402265</v>
      </c>
      <c r="D19" s="33">
        <v>398538.1390982701</v>
      </c>
      <c r="E19" s="3">
        <f>100*C19/qc!$C34</f>
        <v>0.37014405952477053</v>
      </c>
      <c r="F19" s="3">
        <f>100*D19/qc!$C34</f>
        <v>45.924012063871793</v>
      </c>
      <c r="G19" s="38"/>
      <c r="H19" s="2">
        <v>32468.708499194341</v>
      </c>
      <c r="I19" s="2">
        <v>34136.990776755934</v>
      </c>
      <c r="J19" s="2">
        <v>-1668.2822775615932</v>
      </c>
      <c r="K19" s="2">
        <v>276276.92305035196</v>
      </c>
      <c r="M19" s="2">
        <v>7476.3549446479547</v>
      </c>
      <c r="N19" s="2">
        <v>2595.885446246135</v>
      </c>
      <c r="O19" s="5">
        <v>4880.4694984018197</v>
      </c>
      <c r="P19" s="2">
        <v>122261.2160479181</v>
      </c>
    </row>
    <row r="20" spans="1:16" x14ac:dyDescent="0.25">
      <c r="A20" s="4">
        <v>2038</v>
      </c>
      <c r="B20" s="4">
        <v>50406</v>
      </c>
      <c r="C20" s="33">
        <v>2935.4932014739315</v>
      </c>
      <c r="D20" s="33">
        <v>426403.22138706665</v>
      </c>
      <c r="E20" s="3">
        <f>100*C20/qc!$C35</f>
        <v>0.32841125849044556</v>
      </c>
      <c r="F20" s="3">
        <f>100*D20/qc!$C35</f>
        <v>47.7042898582745</v>
      </c>
      <c r="G20" s="38"/>
      <c r="H20" s="2">
        <v>33495.452225402856</v>
      </c>
      <c r="I20" s="2">
        <v>35326.536655323071</v>
      </c>
      <c r="J20" s="2">
        <v>-1831.0844299202145</v>
      </c>
      <c r="K20" s="2">
        <v>292320.95554178953</v>
      </c>
      <c r="M20" s="2">
        <v>7711.2080974053897</v>
      </c>
      <c r="N20" s="2">
        <v>2944.6304660112437</v>
      </c>
      <c r="O20" s="5">
        <v>4766.577631394146</v>
      </c>
      <c r="P20" s="2">
        <v>134082.26584527711</v>
      </c>
    </row>
    <row r="21" spans="1:16" x14ac:dyDescent="0.25">
      <c r="A21" s="4">
        <v>2039</v>
      </c>
      <c r="B21" s="4">
        <v>50771</v>
      </c>
      <c r="C21" s="33">
        <v>2565.5538824414571</v>
      </c>
      <c r="D21" s="33">
        <v>455618.48783233436</v>
      </c>
      <c r="E21" s="3">
        <f>100*C21/qc!$C36</f>
        <v>0.27882499635410574</v>
      </c>
      <c r="F21" s="3">
        <f>100*D21/qc!$C36</f>
        <v>49.516723884910512</v>
      </c>
      <c r="G21" s="38"/>
      <c r="H21" s="2">
        <v>34545.825901217046</v>
      </c>
      <c r="I21" s="2">
        <v>36597.179273174886</v>
      </c>
      <c r="J21" s="2">
        <v>-2051.3533719578409</v>
      </c>
      <c r="K21" s="2">
        <v>309182.7679933855</v>
      </c>
      <c r="M21" s="2">
        <v>7947.1241016191098</v>
      </c>
      <c r="N21" s="2">
        <v>3330.2168472198118</v>
      </c>
      <c r="O21" s="5">
        <v>4616.9072543992979</v>
      </c>
      <c r="P21" s="2">
        <v>146435.71983894889</v>
      </c>
    </row>
    <row r="22" spans="1:16" x14ac:dyDescent="0.25">
      <c r="A22" s="4">
        <v>2040</v>
      </c>
      <c r="B22" s="4">
        <v>51136</v>
      </c>
      <c r="C22" s="33">
        <v>2141.5777667105067</v>
      </c>
      <c r="D22" s="33">
        <v>486213.53172292432</v>
      </c>
      <c r="E22" s="3">
        <f>100*C22/qc!$C37</f>
        <v>0.2261769048005782</v>
      </c>
      <c r="F22" s="3">
        <f>100*D22/qc!$C37</f>
        <v>51.350118303742306</v>
      </c>
      <c r="G22" s="38"/>
      <c r="H22" s="2">
        <v>35602.118433759679</v>
      </c>
      <c r="I22" s="2">
        <v>37896.660640788476</v>
      </c>
      <c r="J22" s="2">
        <v>-2294.5422070287968</v>
      </c>
      <c r="K22" s="2">
        <v>326892.35087552876</v>
      </c>
      <c r="M22" s="2">
        <v>8186.7363721872198</v>
      </c>
      <c r="N22" s="2">
        <v>3750.6163984479163</v>
      </c>
      <c r="O22" s="5">
        <v>4436.1199737393035</v>
      </c>
      <c r="P22" s="2">
        <v>159321.18084739556</v>
      </c>
    </row>
    <row r="23" spans="1:16" x14ac:dyDescent="0.25">
      <c r="A23" s="4">
        <v>2041</v>
      </c>
      <c r="B23" s="4">
        <v>51502</v>
      </c>
      <c r="C23" s="33">
        <v>1690.9461255589695</v>
      </c>
      <c r="D23" s="33">
        <v>518247.24508502474</v>
      </c>
      <c r="E23" s="3">
        <f>100*C23/qc!$C38</f>
        <v>0.17356170683065075</v>
      </c>
      <c r="F23" s="3">
        <f>100*D23/qc!$C38</f>
        <v>53.193815614619751</v>
      </c>
      <c r="G23" s="38"/>
      <c r="H23" s="2">
        <v>36693.443012005446</v>
      </c>
      <c r="I23" s="2">
        <v>39237.50680843657</v>
      </c>
      <c r="J23" s="2">
        <v>-2544.0637964311245</v>
      </c>
      <c r="K23" s="2">
        <v>345498.22218074434</v>
      </c>
      <c r="M23" s="2">
        <v>8442.2645245756412</v>
      </c>
      <c r="N23" s="2">
        <v>4207.2546025855472</v>
      </c>
      <c r="O23" s="5">
        <v>4235.009921990094</v>
      </c>
      <c r="P23" s="2">
        <v>172749.02290428037</v>
      </c>
    </row>
    <row r="24" spans="1:16" x14ac:dyDescent="0.25">
      <c r="A24" s="4">
        <v>2042</v>
      </c>
      <c r="B24" s="4">
        <v>51867</v>
      </c>
      <c r="C24" s="33">
        <v>1193.5113539558824</v>
      </c>
      <c r="D24" s="33">
        <v>551762.11003565171</v>
      </c>
      <c r="E24" s="3">
        <f>100*C24/qc!$C39</f>
        <v>0.11905216388651814</v>
      </c>
      <c r="F24" s="3">
        <f>100*D24/qc!$C39</f>
        <v>55.037996021245732</v>
      </c>
      <c r="G24" s="38"/>
      <c r="H24" s="2">
        <v>37816.145621223979</v>
      </c>
      <c r="I24" s="2">
        <v>40615.183484210822</v>
      </c>
      <c r="J24" s="2">
        <v>-2799.0378629868428</v>
      </c>
      <c r="K24" s="2">
        <v>365052.91929285164</v>
      </c>
      <c r="M24" s="2">
        <v>8693.7199112968156</v>
      </c>
      <c r="N24" s="2">
        <v>4701.1706943540903</v>
      </c>
      <c r="O24" s="5">
        <v>3992.5492169427253</v>
      </c>
      <c r="P24" s="2">
        <v>186709.19074280007</v>
      </c>
    </row>
    <row r="25" spans="1:16" x14ac:dyDescent="0.25">
      <c r="A25" s="4">
        <v>2043</v>
      </c>
      <c r="B25" s="4">
        <v>52232</v>
      </c>
      <c r="C25" s="33">
        <v>602.21640239805765</v>
      </c>
      <c r="D25" s="33">
        <v>586756.37062215689</v>
      </c>
      <c r="E25" s="3">
        <f>100*C25/qc!$C40</f>
        <v>5.8387947959752141E-2</v>
      </c>
      <c r="F25" s="3">
        <f>100*D25/qc!$C40</f>
        <v>56.889019124215793</v>
      </c>
      <c r="G25" s="38"/>
      <c r="H25" s="2">
        <v>38964.007314024864</v>
      </c>
      <c r="I25" s="2">
        <v>42083.724204657985</v>
      </c>
      <c r="J25" s="2">
        <v>-3119.7168906331208</v>
      </c>
      <c r="K25" s="2">
        <v>385552.12628046604</v>
      </c>
      <c r="M25" s="2">
        <v>8959.9292425950098</v>
      </c>
      <c r="N25" s="2">
        <v>5237.9959495638313</v>
      </c>
      <c r="O25" s="5">
        <v>3721.9332930311784</v>
      </c>
      <c r="P25" s="2">
        <v>201204.24434169082</v>
      </c>
    </row>
    <row r="26" spans="1:16" x14ac:dyDescent="0.25">
      <c r="A26" s="4">
        <v>2044</v>
      </c>
      <c r="B26" s="4">
        <v>52597</v>
      </c>
      <c r="C26" s="33">
        <v>-80.617170103365424</v>
      </c>
      <c r="D26" s="33">
        <v>623230.46092091524</v>
      </c>
      <c r="E26" s="3">
        <f>100*C26/qc!$C41</f>
        <v>-7.6005406790060704E-3</v>
      </c>
      <c r="F26" s="3">
        <f>100*D26/qc!$C41</f>
        <v>58.75781132668876</v>
      </c>
      <c r="G26" s="38"/>
      <c r="H26" s="2">
        <v>40118.703713965268</v>
      </c>
      <c r="I26" s="2">
        <v>43602.152445139131</v>
      </c>
      <c r="J26" s="2">
        <v>-3483.4487311738631</v>
      </c>
      <c r="K26" s="2">
        <v>407013.9001196383</v>
      </c>
      <c r="M26" s="2">
        <v>9218.751521553073</v>
      </c>
      <c r="N26" s="2">
        <v>5815.9199604825753</v>
      </c>
      <c r="O26" s="5">
        <v>3402.8315610704976</v>
      </c>
      <c r="P26" s="2">
        <v>216216.56080127688</v>
      </c>
    </row>
    <row r="27" spans="1:16" x14ac:dyDescent="0.25">
      <c r="A27" s="4">
        <v>2045</v>
      </c>
      <c r="B27" s="4">
        <v>52963</v>
      </c>
      <c r="C27" s="33">
        <v>-796.1725144102702</v>
      </c>
      <c r="D27" s="33">
        <v>661243.78330247919</v>
      </c>
      <c r="E27" s="3">
        <f>100*C27/qc!$C42</f>
        <v>-7.2998498730817804E-2</v>
      </c>
      <c r="F27" s="3">
        <f>100*D27/qc!$C42</f>
        <v>60.627317073261345</v>
      </c>
      <c r="G27" s="38"/>
      <c r="H27" s="2">
        <v>41318.824096219032</v>
      </c>
      <c r="I27" s="2">
        <v>45170.562521605127</v>
      </c>
      <c r="J27" s="2">
        <v>-3851.7384253860946</v>
      </c>
      <c r="K27" s="2">
        <v>429495.9610319928</v>
      </c>
      <c r="M27" s="2">
        <v>9493.9145556055137</v>
      </c>
      <c r="N27" s="2">
        <v>6438.3486446296893</v>
      </c>
      <c r="O27" s="5">
        <v>3055.5659109758244</v>
      </c>
      <c r="P27" s="2">
        <v>231747.82227048639</v>
      </c>
    </row>
    <row r="28" spans="1:16" x14ac:dyDescent="0.25">
      <c r="A28" s="4">
        <v>2046</v>
      </c>
      <c r="B28" s="4">
        <v>53328</v>
      </c>
      <c r="C28" s="33">
        <v>-1533.0471213246165</v>
      </c>
      <c r="D28" s="33">
        <v>700870.97420493164</v>
      </c>
      <c r="E28" s="3">
        <f>100*C28/qc!$C43</f>
        <v>-0.13665417627121745</v>
      </c>
      <c r="F28" s="3">
        <f>100*D28/qc!$C43</f>
        <v>62.474886988226011</v>
      </c>
      <c r="G28" s="38"/>
      <c r="H28" s="2">
        <v>42571.435775558813</v>
      </c>
      <c r="I28" s="2">
        <v>46782.25454229804</v>
      </c>
      <c r="J28" s="2">
        <v>-4210.8187667392267</v>
      </c>
      <c r="K28" s="2">
        <v>453073.53094402351</v>
      </c>
      <c r="M28" s="2">
        <v>9778.8453773408655</v>
      </c>
      <c r="N28" s="2">
        <v>7101.0737319262553</v>
      </c>
      <c r="O28" s="5">
        <v>2677.7716454146102</v>
      </c>
      <c r="P28" s="2">
        <v>247797.44326090807</v>
      </c>
    </row>
    <row r="29" spans="1:16" x14ac:dyDescent="0.25">
      <c r="A29" s="4">
        <v>2047</v>
      </c>
      <c r="B29" s="4">
        <v>53693</v>
      </c>
      <c r="C29" s="33">
        <v>-2298.9700936865429</v>
      </c>
      <c r="D29" s="33">
        <v>742183.77403947781</v>
      </c>
      <c r="E29" s="3">
        <f>100*C29/qc!$C44</f>
        <v>-0.19918671135934368</v>
      </c>
      <c r="F29" s="3">
        <f>100*D29/qc!$C44</f>
        <v>64.30407493388924</v>
      </c>
      <c r="G29" s="38"/>
      <c r="H29" s="2">
        <v>43875.828834459586</v>
      </c>
      <c r="I29" s="2">
        <v>48444.813979979619</v>
      </c>
      <c r="J29" s="2">
        <v>-4568.9851455200333</v>
      </c>
      <c r="K29" s="2">
        <v>477818.40325058182</v>
      </c>
      <c r="M29" s="2">
        <v>10075.896950397191</v>
      </c>
      <c r="N29" s="2">
        <v>7805.8818985637008</v>
      </c>
      <c r="O29" s="5">
        <v>2270.0150518334904</v>
      </c>
      <c r="P29" s="2">
        <v>264365.37078889593</v>
      </c>
    </row>
    <row r="30" spans="1:16" x14ac:dyDescent="0.25">
      <c r="A30" s="4">
        <v>2048</v>
      </c>
      <c r="B30" s="4">
        <v>54058</v>
      </c>
      <c r="C30" s="33">
        <v>-3170.8445889864033</v>
      </c>
      <c r="D30" s="33">
        <v>785181.66203532321</v>
      </c>
      <c r="E30" s="3">
        <f>100*C30/qc!$C45</f>
        <v>-0.26706251940456532</v>
      </c>
      <c r="F30" s="3">
        <f>100*D30/qc!$C45</f>
        <v>66.131463390467829</v>
      </c>
      <c r="G30" s="38"/>
      <c r="H30" s="2">
        <v>45202.539645936471</v>
      </c>
      <c r="I30" s="2">
        <v>50199.390731212719</v>
      </c>
      <c r="J30" s="2">
        <v>-4996.8510852762483</v>
      </c>
      <c r="K30" s="2">
        <v>503736.40285561822</v>
      </c>
      <c r="M30" s="2">
        <v>10385.365773906646</v>
      </c>
      <c r="N30" s="2">
        <v>8559.3592776168007</v>
      </c>
      <c r="O30" s="5">
        <v>1826.006496289845</v>
      </c>
      <c r="P30" s="2">
        <v>281445.25917970506</v>
      </c>
    </row>
    <row r="31" spans="1:16" x14ac:dyDescent="0.25">
      <c r="A31" s="4">
        <v>2049</v>
      </c>
      <c r="B31" s="4">
        <v>54424</v>
      </c>
      <c r="C31" s="33">
        <v>-4164.7597024279403</v>
      </c>
      <c r="D31" s="33">
        <v>829848.03905232286</v>
      </c>
      <c r="E31" s="3">
        <f>100*C31/qc!$C46</f>
        <v>-0.34107490818569031</v>
      </c>
      <c r="F31" s="3">
        <f>100*D31/qc!$C46</f>
        <v>67.96078620402551</v>
      </c>
      <c r="G31" s="38"/>
      <c r="H31" s="2">
        <v>46565.532606115965</v>
      </c>
      <c r="I31" s="2">
        <v>52053.613543934334</v>
      </c>
      <c r="J31" s="2">
        <v>-5488.0809378183694</v>
      </c>
      <c r="K31" s="2">
        <v>530840.06718255836</v>
      </c>
      <c r="M31" s="2">
        <v>10691.16303532518</v>
      </c>
      <c r="N31" s="2">
        <v>9367.8417999347512</v>
      </c>
      <c r="O31" s="5">
        <v>1323.3212353904291</v>
      </c>
      <c r="P31" s="2">
        <v>299007.9718697645</v>
      </c>
    </row>
    <row r="32" spans="1:16" x14ac:dyDescent="0.25">
      <c r="A32" s="4">
        <v>2050</v>
      </c>
      <c r="B32" s="4">
        <v>54789</v>
      </c>
      <c r="C32" s="33">
        <v>-5208.1440967944673</v>
      </c>
      <c r="D32" s="33">
        <v>876238.00727912528</v>
      </c>
      <c r="E32" s="3">
        <f>100*C32/qc!$C47</f>
        <v>-0.41478909762483074</v>
      </c>
      <c r="F32" s="3">
        <f>100*D32/qc!$C47</f>
        <v>69.785698242794126</v>
      </c>
      <c r="G32" s="38"/>
      <c r="H32" s="2">
        <v>47947.72854358652</v>
      </c>
      <c r="I32" s="2">
        <v>53944.630226653288</v>
      </c>
      <c r="J32" s="2">
        <v>-5996.9016830667679</v>
      </c>
      <c r="K32" s="2">
        <v>559188.51784620306</v>
      </c>
      <c r="M32" s="2">
        <v>11011.737313150961</v>
      </c>
      <c r="N32" s="2">
        <v>10222.979726878661</v>
      </c>
      <c r="O32" s="5">
        <v>788.75758627230061</v>
      </c>
      <c r="P32" s="2">
        <v>317049.48943292222</v>
      </c>
    </row>
    <row r="33" spans="1:16" x14ac:dyDescent="0.25">
      <c r="A33" s="4">
        <v>2051</v>
      </c>
      <c r="B33" s="4">
        <v>55154</v>
      </c>
      <c r="C33" s="33">
        <v>-6246.7014214631799</v>
      </c>
      <c r="D33" s="33">
        <v>924464.5585025911</v>
      </c>
      <c r="E33" s="3">
        <f>100*C33/qc!$C48</f>
        <v>-0.4835929889101947</v>
      </c>
      <c r="F33" s="3">
        <f>100*D33/qc!$C48</f>
        <v>71.568104320102847</v>
      </c>
      <c r="G33" s="38"/>
      <c r="H33" s="2">
        <v>49396.767910706571</v>
      </c>
      <c r="I33" s="2">
        <v>55866.195102142803</v>
      </c>
      <c r="J33" s="2">
        <v>-6469.4271914362325</v>
      </c>
      <c r="K33" s="2">
        <v>588898.5877594162</v>
      </c>
      <c r="M33" s="2">
        <v>11345.728078142665</v>
      </c>
      <c r="N33" s="2">
        <v>11123.002308169613</v>
      </c>
      <c r="O33" s="5">
        <v>222.72576997305259</v>
      </c>
      <c r="P33" s="2">
        <v>335565.9707431749</v>
      </c>
    </row>
    <row r="34" spans="1:16" x14ac:dyDescent="0.25">
      <c r="A34" s="4">
        <v>2052</v>
      </c>
      <c r="B34" s="4">
        <v>55519</v>
      </c>
      <c r="C34" s="33">
        <v>-7296.6918775577924</v>
      </c>
      <c r="D34" s="33">
        <v>974631.76176494872</v>
      </c>
      <c r="E34" s="3">
        <f>100*C34/qc!$C49</f>
        <v>-0.54885973611991834</v>
      </c>
      <c r="F34" s="3">
        <f>100*D34/qc!$C49</f>
        <v>73.312144812046569</v>
      </c>
      <c r="G34" s="38"/>
      <c r="H34" s="2">
        <v>50915.928610558251</v>
      </c>
      <c r="I34" s="2">
        <v>57836.05147653733</v>
      </c>
      <c r="J34" s="2">
        <v>-6920.1228659790795</v>
      </c>
      <c r="K34" s="2">
        <v>620080.20352147135</v>
      </c>
      <c r="M34" s="2">
        <v>11692.159602184602</v>
      </c>
      <c r="N34" s="2">
        <v>12068.728613763315</v>
      </c>
      <c r="O34" s="5">
        <v>-376.56901157871289</v>
      </c>
      <c r="P34" s="2">
        <v>354551.55824347737</v>
      </c>
    </row>
    <row r="35" spans="1:16" x14ac:dyDescent="0.25">
      <c r="A35" s="4">
        <v>2053</v>
      </c>
      <c r="B35" s="4">
        <v>55885</v>
      </c>
      <c r="C35" s="33">
        <v>-8421.942231594785</v>
      </c>
      <c r="D35" s="33">
        <v>1026786.6336118418</v>
      </c>
      <c r="E35" s="3">
        <f>100*C35/qc!$C50</f>
        <v>-0.61538720538989555</v>
      </c>
      <c r="F35" s="3">
        <f>100*D35/qc!$C50</f>
        <v>75.026797811511273</v>
      </c>
      <c r="G35" s="38"/>
      <c r="H35" s="2">
        <v>52472.844074568871</v>
      </c>
      <c r="I35" s="2">
        <v>59878.670206687966</v>
      </c>
      <c r="J35" s="2">
        <v>-7405.8261321190948</v>
      </c>
      <c r="K35" s="2">
        <v>652793.56655719143</v>
      </c>
      <c r="M35" s="2">
        <v>12049.171735325592</v>
      </c>
      <c r="N35" s="2">
        <v>13065.287834801282</v>
      </c>
      <c r="O35" s="5">
        <v>-1016.1160994756901</v>
      </c>
      <c r="P35" s="2">
        <v>373993.06705465034</v>
      </c>
    </row>
    <row r="36" spans="1:16" x14ac:dyDescent="0.25">
      <c r="A36" s="4">
        <v>2054</v>
      </c>
      <c r="B36" s="4">
        <v>56250</v>
      </c>
      <c r="C36" s="33">
        <v>-9652.1792468377298</v>
      </c>
      <c r="D36" s="33">
        <v>1080949.5980903078</v>
      </c>
      <c r="E36" s="3">
        <f>100*C36/qc!$C51</f>
        <v>-0.68520946960877926</v>
      </c>
      <c r="F36" s="3">
        <f>100*D36/qc!$C51</f>
        <v>76.736753622136192</v>
      </c>
      <c r="G36" s="38"/>
      <c r="H36" s="2">
        <v>54095.25809390076</v>
      </c>
      <c r="I36" s="2">
        <v>62040.227706925216</v>
      </c>
      <c r="J36" s="2">
        <v>-7944.9696130244556</v>
      </c>
      <c r="K36" s="2">
        <v>687084.34070041729</v>
      </c>
      <c r="M36" s="2">
        <v>12417.451753318068</v>
      </c>
      <c r="N36" s="2">
        <v>14124.661387131342</v>
      </c>
      <c r="O36" s="5">
        <v>-1707.2096338132742</v>
      </c>
      <c r="P36" s="2">
        <v>393865.25738989038</v>
      </c>
    </row>
    <row r="37" spans="1:16" x14ac:dyDescent="0.25">
      <c r="A37" s="4">
        <v>2055</v>
      </c>
      <c r="B37" s="4">
        <v>56615</v>
      </c>
      <c r="C37" s="33">
        <v>-10967.611425489285</v>
      </c>
      <c r="D37" s="33">
        <v>1137162.3688595321</v>
      </c>
      <c r="E37" s="3">
        <f>100*C37/qc!$C52</f>
        <v>-0.75622780260300715</v>
      </c>
      <c r="F37" s="3">
        <f>100*D37/qc!$C52</f>
        <v>78.408485315854463</v>
      </c>
      <c r="G37" s="38"/>
      <c r="H37" s="2">
        <v>55781.475989568149</v>
      </c>
      <c r="I37" s="2">
        <v>64308.242143832853</v>
      </c>
      <c r="J37" s="2">
        <v>-8526.7661542647038</v>
      </c>
      <c r="K37" s="2">
        <v>723011.93138946954</v>
      </c>
      <c r="M37" s="2">
        <v>12806.088593261758</v>
      </c>
      <c r="N37" s="2">
        <v>15246.93386448634</v>
      </c>
      <c r="O37" s="5">
        <v>-2440.8452712245817</v>
      </c>
      <c r="P37" s="2">
        <v>414150.43747006246</v>
      </c>
    </row>
    <row r="38" spans="1:16" x14ac:dyDescent="0.25">
      <c r="A38" s="4">
        <v>2056</v>
      </c>
      <c r="B38" s="4">
        <v>56980</v>
      </c>
      <c r="C38" s="33">
        <v>-12370.59911334324</v>
      </c>
      <c r="D38" s="33">
        <v>1195467.1219491102</v>
      </c>
      <c r="E38" s="3">
        <f>100*C38/qc!$C53</f>
        <v>-0.8279662606070548</v>
      </c>
      <c r="F38" s="3">
        <f>100*D38/qc!$C53</f>
        <v>80.01281373440132</v>
      </c>
      <c r="G38" s="38"/>
      <c r="H38" s="2">
        <v>57520.182550909449</v>
      </c>
      <c r="I38" s="2">
        <v>66666.543024236045</v>
      </c>
      <c r="J38" s="2">
        <v>-9146.3604733265965</v>
      </c>
      <c r="K38" s="2">
        <v>760644.44287704164</v>
      </c>
      <c r="M38" s="2">
        <v>13200.244014913616</v>
      </c>
      <c r="N38" s="2">
        <v>16424.48265493026</v>
      </c>
      <c r="O38" s="5">
        <v>-3224.2386400166433</v>
      </c>
      <c r="P38" s="2">
        <v>434822.67907206842</v>
      </c>
    </row>
    <row r="39" spans="1:16" x14ac:dyDescent="0.25">
      <c r="A39" s="4">
        <v>2057</v>
      </c>
      <c r="B39" s="4">
        <v>57346</v>
      </c>
      <c r="C39" s="33">
        <v>-13749.368639863022</v>
      </c>
      <c r="D39" s="33">
        <v>1256020.7173458501</v>
      </c>
      <c r="E39" s="3">
        <f>100*C39/qc!$C54</f>
        <v>-0.89282956443866379</v>
      </c>
      <c r="F39" s="3">
        <f>100*D39/qc!$C54</f>
        <v>81.561012681161586</v>
      </c>
      <c r="G39" s="38"/>
      <c r="H39" s="2">
        <v>59359.544862644063</v>
      </c>
      <c r="I39" s="2">
        <v>69083.464384676976</v>
      </c>
      <c r="J39" s="2">
        <v>-9723.9195220329129</v>
      </c>
      <c r="K39" s="2">
        <v>800134.2188091533</v>
      </c>
      <c r="M39" s="2">
        <v>13622.282986148652</v>
      </c>
      <c r="N39" s="2">
        <v>17647.73210397876</v>
      </c>
      <c r="O39" s="5">
        <v>-4025.4491178301087</v>
      </c>
      <c r="P39" s="2">
        <v>455886.49853669666</v>
      </c>
    </row>
    <row r="40" spans="1:16" x14ac:dyDescent="0.25">
      <c r="A40" s="4">
        <v>2058</v>
      </c>
      <c r="B40" s="4">
        <v>57711</v>
      </c>
      <c r="C40" s="33">
        <v>-15161.389744199605</v>
      </c>
      <c r="D40" s="33">
        <v>1318932.66252417</v>
      </c>
      <c r="E40" s="3">
        <f>100*C40/qc!$C55</f>
        <v>-0.95498963693056449</v>
      </c>
      <c r="F40" s="3">
        <f>100*D40/qc!$C55</f>
        <v>83.077280234267505</v>
      </c>
      <c r="G40" s="38"/>
      <c r="H40" s="2">
        <v>61271.315244768601</v>
      </c>
      <c r="I40" s="2">
        <v>71574.983529352176</v>
      </c>
      <c r="J40" s="2">
        <v>-10303.668284583575</v>
      </c>
      <c r="K40" s="2">
        <v>841599.23448152188</v>
      </c>
      <c r="M40" s="2">
        <v>14058.300578117141</v>
      </c>
      <c r="N40" s="2">
        <v>18916.022037733172</v>
      </c>
      <c r="O40" s="5">
        <v>-4857.7214596160302</v>
      </c>
      <c r="P40" s="2">
        <v>477333.42804264807</v>
      </c>
    </row>
    <row r="41" spans="1:16" x14ac:dyDescent="0.25">
      <c r="A41" s="4">
        <v>2059</v>
      </c>
      <c r="B41" s="4">
        <v>58076</v>
      </c>
      <c r="C41" s="33">
        <v>-16677.109045376423</v>
      </c>
      <c r="D41" s="33">
        <v>1384249.1627478087</v>
      </c>
      <c r="E41" s="3">
        <f>100*C41/qc!$C56</f>
        <v>-1.0189118749763884</v>
      </c>
      <c r="F41" s="3">
        <f>100*D41/qc!$C56</f>
        <v>84.572686189930124</v>
      </c>
      <c r="G41" s="38"/>
      <c r="H41" s="2">
        <v>63246.374267256695</v>
      </c>
      <c r="I41" s="2">
        <v>74188.790549434692</v>
      </c>
      <c r="J41" s="2">
        <v>-10942.416282177997</v>
      </c>
      <c r="K41" s="2">
        <v>885108.28867029829</v>
      </c>
      <c r="M41" s="2">
        <v>14507.639099192074</v>
      </c>
      <c r="N41" s="2">
        <v>20242.3318623905</v>
      </c>
      <c r="O41" s="5">
        <v>-5734.6927631984254</v>
      </c>
      <c r="P41" s="2">
        <v>499140.87407751044</v>
      </c>
    </row>
    <row r="42" spans="1:16" x14ac:dyDescent="0.25">
      <c r="A42" s="4">
        <v>2060</v>
      </c>
      <c r="B42" s="4">
        <v>58441</v>
      </c>
      <c r="C42" s="33">
        <v>-18164.157881921299</v>
      </c>
      <c r="D42" s="33">
        <v>1452151.939577128</v>
      </c>
      <c r="E42" s="3">
        <f>100*C42/qc!$C57</f>
        <v>-1.0760829058939545</v>
      </c>
      <c r="F42" s="3">
        <f>100*D42/qc!$C57</f>
        <v>86.0285342760086</v>
      </c>
      <c r="G42" s="38"/>
      <c r="H42" s="2">
        <v>65287.400129887639</v>
      </c>
      <c r="I42" s="2">
        <v>76830.406325882344</v>
      </c>
      <c r="J42" s="2">
        <v>-11543.006195994705</v>
      </c>
      <c r="K42" s="2">
        <v>930831.7887512719</v>
      </c>
      <c r="M42" s="2">
        <v>14980.659250476721</v>
      </c>
      <c r="N42" s="2">
        <v>21601.810936403315</v>
      </c>
      <c r="O42" s="5">
        <v>-6621.1516859265939</v>
      </c>
      <c r="P42" s="2">
        <v>521320.1508258562</v>
      </c>
    </row>
    <row r="43" spans="1:16" x14ac:dyDescent="0.25">
      <c r="A43" s="4">
        <v>2061</v>
      </c>
      <c r="B43" s="4">
        <v>58807</v>
      </c>
      <c r="C43" s="33">
        <v>-19612.35041089377</v>
      </c>
      <c r="D43" s="33">
        <v>1522844.5786010935</v>
      </c>
      <c r="E43" s="3">
        <f>100*C43/qc!$C58</f>
        <v>-1.1260709286912964</v>
      </c>
      <c r="F43" s="3">
        <f>100*D43/qc!$C58</f>
        <v>87.436282390984019</v>
      </c>
      <c r="G43" s="38"/>
      <c r="H43" s="2">
        <v>67424.685251591261</v>
      </c>
      <c r="I43" s="2">
        <v>79515.922897370605</v>
      </c>
      <c r="J43" s="2">
        <v>-12091.237645779343</v>
      </c>
      <c r="K43" s="2">
        <v>978965.36783769983</v>
      </c>
      <c r="M43" s="2">
        <v>15471.947451062786</v>
      </c>
      <c r="N43" s="2">
        <v>22993.060216177211</v>
      </c>
      <c r="O43" s="5">
        <v>-7521.1127651144252</v>
      </c>
      <c r="P43" s="2">
        <v>543879.21076339367</v>
      </c>
    </row>
    <row r="44" spans="1:16" x14ac:dyDescent="0.25">
      <c r="A44" s="4">
        <v>2062</v>
      </c>
      <c r="B44" s="4">
        <v>59172</v>
      </c>
      <c r="C44" s="33">
        <v>-21094.928516559317</v>
      </c>
      <c r="D44" s="33">
        <v>1596470.539844681</v>
      </c>
      <c r="E44" s="3">
        <f>100*C44/qc!$C59</f>
        <v>-1.1734299870122362</v>
      </c>
      <c r="F44" s="3">
        <f>100*D44/qc!$C59</f>
        <v>88.805534627187896</v>
      </c>
      <c r="G44" s="38"/>
      <c r="H44" s="2">
        <v>69656.471410594677</v>
      </c>
      <c r="I44" s="2">
        <v>82297.189884886262</v>
      </c>
      <c r="J44" s="2">
        <v>-12640.718474291585</v>
      </c>
      <c r="K44" s="2">
        <v>1029663.7086625074</v>
      </c>
      <c r="M44" s="2">
        <v>15972.19161524505</v>
      </c>
      <c r="N44" s="2">
        <v>24426.401657512783</v>
      </c>
      <c r="O44" s="5">
        <v>-8454.2100422677322</v>
      </c>
      <c r="P44" s="2">
        <v>566806.8311821738</v>
      </c>
    </row>
    <row r="45" spans="1:16" x14ac:dyDescent="0.25">
      <c r="A45" s="4">
        <v>2063</v>
      </c>
      <c r="B45" s="4">
        <v>59537</v>
      </c>
      <c r="C45" s="33">
        <v>-22608.564082977515</v>
      </c>
      <c r="D45" s="33">
        <v>1673185.9718713793</v>
      </c>
      <c r="E45" s="3">
        <f>100*C45/qc!$C60</f>
        <v>-1.2183014446274978</v>
      </c>
      <c r="F45" s="3">
        <f>100*D45/qc!$C60</f>
        <v>90.162510063881285</v>
      </c>
      <c r="G45" s="38"/>
      <c r="H45" s="2">
        <v>71965.91704169799</v>
      </c>
      <c r="I45" s="2">
        <v>85177.889317324691</v>
      </c>
      <c r="J45" s="2">
        <v>-13211.9722756267</v>
      </c>
      <c r="K45" s="2">
        <v>1083070.9783373449</v>
      </c>
      <c r="M45" s="2">
        <v>16507.548331978087</v>
      </c>
      <c r="N45" s="2">
        <v>25904.140139328902</v>
      </c>
      <c r="O45" s="5">
        <v>-9396.5918073508146</v>
      </c>
      <c r="P45" s="2">
        <v>590114.99353403447</v>
      </c>
    </row>
    <row r="46" spans="1:16" x14ac:dyDescent="0.25">
      <c r="A46" s="4">
        <v>2064</v>
      </c>
      <c r="B46" s="4">
        <v>59902</v>
      </c>
      <c r="C46" s="33">
        <v>-24118.194688745556</v>
      </c>
      <c r="D46" s="33">
        <v>1753192.1046079739</v>
      </c>
      <c r="E46" s="3">
        <f>100*C46/qc!$C61</f>
        <v>-1.2590604757284711</v>
      </c>
      <c r="F46" s="3">
        <f>100*D46/qc!$C61</f>
        <v>91.523221939209165</v>
      </c>
      <c r="G46" s="38"/>
      <c r="H46" s="2">
        <v>74340.607596694783</v>
      </c>
      <c r="I46" s="2">
        <v>88099.124232693619</v>
      </c>
      <c r="J46" s="2">
        <v>-13758.516635998836</v>
      </c>
      <c r="K46" s="2">
        <v>1139387.1539997724</v>
      </c>
      <c r="M46" s="2">
        <v>17046.253971216618</v>
      </c>
      <c r="N46" s="2">
        <v>27405.932023963338</v>
      </c>
      <c r="O46" s="5">
        <v>-10359.67805274672</v>
      </c>
      <c r="P46" s="2">
        <v>613804.95060820156</v>
      </c>
    </row>
    <row r="47" spans="1:16" x14ac:dyDescent="0.25">
      <c r="A47" s="4">
        <v>2065</v>
      </c>
      <c r="B47" s="4">
        <v>60268</v>
      </c>
      <c r="C47" s="33">
        <v>-25766.128263085986</v>
      </c>
      <c r="D47" s="33">
        <v>1836560.8708587664</v>
      </c>
      <c r="E47" s="3">
        <f>100*C47/qc!$C62</f>
        <v>-1.3029316811053984</v>
      </c>
      <c r="F47" s="3">
        <f>100*D47/qc!$C62</f>
        <v>92.870504970225966</v>
      </c>
      <c r="G47" s="38"/>
      <c r="H47" s="2">
        <v>76789.369462750634</v>
      </c>
      <c r="I47" s="2">
        <v>91191.860403908038</v>
      </c>
      <c r="J47" s="2">
        <v>-14402.490941157404</v>
      </c>
      <c r="K47" s="2">
        <v>1198703.0119224002</v>
      </c>
      <c r="M47" s="2">
        <v>17609.755676124394</v>
      </c>
      <c r="N47" s="2">
        <v>28973.392998052976</v>
      </c>
      <c r="O47" s="5">
        <v>-11363.637321928582</v>
      </c>
      <c r="P47" s="2">
        <v>637857.85893636616</v>
      </c>
    </row>
    <row r="48" spans="1:16" x14ac:dyDescent="0.25">
      <c r="A48" s="4">
        <v>2066</v>
      </c>
      <c r="B48" s="4">
        <v>60633</v>
      </c>
      <c r="C48" s="33">
        <v>-27441.063542093678</v>
      </c>
      <c r="D48" s="33">
        <v>1923480.2906486804</v>
      </c>
      <c r="E48" s="3">
        <f>100*C48/qc!$C63</f>
        <v>-1.3440039042587488</v>
      </c>
      <c r="F48" s="3">
        <f>100*D48/qc!$C63</f>
        <v>94.207901834089725</v>
      </c>
      <c r="G48" s="38"/>
      <c r="H48" s="2">
        <v>79329.625934366995</v>
      </c>
      <c r="I48" s="2">
        <v>94381.341532516424</v>
      </c>
      <c r="J48" s="2">
        <v>-15051.715598149429</v>
      </c>
      <c r="K48" s="2">
        <v>1261207.3811956302</v>
      </c>
      <c r="M48" s="2">
        <v>18189.067908879206</v>
      </c>
      <c r="N48" s="2">
        <v>30578.415852823455</v>
      </c>
      <c r="O48" s="5">
        <v>-12389.347943944249</v>
      </c>
      <c r="P48" s="2">
        <v>662272.90945305023</v>
      </c>
    </row>
    <row r="49" spans="1:16" x14ac:dyDescent="0.25">
      <c r="A49" s="4">
        <v>2067</v>
      </c>
      <c r="B49" s="4">
        <v>60998</v>
      </c>
      <c r="C49" s="33">
        <v>-29203.268802854174</v>
      </c>
      <c r="D49" s="33">
        <v>2014090.2862846244</v>
      </c>
      <c r="E49" s="3">
        <f>100*C49/qc!$C64</f>
        <v>-1.385328761905517</v>
      </c>
      <c r="F49" s="3">
        <f>100*D49/qc!$C64</f>
        <v>95.543318164160766</v>
      </c>
      <c r="G49" s="38"/>
      <c r="H49" s="2">
        <v>81953.195817154818</v>
      </c>
      <c r="I49" s="2">
        <v>97709.485923669563</v>
      </c>
      <c r="J49" s="2">
        <v>-15756.290106514745</v>
      </c>
      <c r="K49" s="2">
        <v>1327051.2086524726</v>
      </c>
      <c r="M49" s="2">
        <v>18786.286807651748</v>
      </c>
      <c r="N49" s="2">
        <v>32233.265503991177</v>
      </c>
      <c r="O49" s="5">
        <v>-13446.978696339429</v>
      </c>
      <c r="P49" s="2">
        <v>687039.07763215178</v>
      </c>
    </row>
    <row r="50" spans="1:16" x14ac:dyDescent="0.25">
      <c r="A50" s="4">
        <v>2068</v>
      </c>
      <c r="B50" s="4">
        <v>61363</v>
      </c>
      <c r="C50" s="33">
        <v>-31039.664242182553</v>
      </c>
      <c r="D50" s="33">
        <v>2108552.9900216321</v>
      </c>
      <c r="E50" s="3">
        <f>100*C50/qc!$C65</f>
        <v>-1.426338055652725</v>
      </c>
      <c r="F50" s="3">
        <f>100*D50/qc!$C65</f>
        <v>96.892458261227688</v>
      </c>
      <c r="G50" s="38"/>
      <c r="H50" s="2">
        <v>84650.718225346718</v>
      </c>
      <c r="I50" s="2">
        <v>101156.48473152879</v>
      </c>
      <c r="J50" s="2">
        <v>-16505.766506182073</v>
      </c>
      <c r="K50" s="2">
        <v>1396405.6553461056</v>
      </c>
      <c r="M50" s="2">
        <v>19398.518315861431</v>
      </c>
      <c r="N50" s="2">
        <v>33932.41605186191</v>
      </c>
      <c r="O50" s="5">
        <v>-14533.897736000479</v>
      </c>
      <c r="P50" s="2">
        <v>712147.33467552648</v>
      </c>
    </row>
    <row r="51" spans="1:16" x14ac:dyDescent="0.25">
      <c r="A51" s="4">
        <v>2069</v>
      </c>
      <c r="B51" s="4">
        <v>61729</v>
      </c>
      <c r="C51" s="33">
        <v>-32846.721611057015</v>
      </c>
      <c r="D51" s="33">
        <v>2207144.6155222459</v>
      </c>
      <c r="E51" s="3">
        <f>100*C51/qc!$C66</f>
        <v>-1.4621174141039144</v>
      </c>
      <c r="F51" s="3">
        <f>100*D51/qc!$C66</f>
        <v>98.247387243494074</v>
      </c>
      <c r="G51" s="38"/>
      <c r="H51" s="2">
        <v>87426.696010120446</v>
      </c>
      <c r="I51" s="2">
        <v>104657.87368238176</v>
      </c>
      <c r="J51" s="2">
        <v>-17231.177672261314</v>
      </c>
      <c r="K51" s="2">
        <v>1469521.9235747373</v>
      </c>
      <c r="M51" s="2">
        <v>20034.772680004728</v>
      </c>
      <c r="N51" s="2">
        <v>35650.316618800432</v>
      </c>
      <c r="O51" s="5">
        <v>-15615.543938795705</v>
      </c>
      <c r="P51" s="2">
        <v>737622.69194750872</v>
      </c>
    </row>
    <row r="52" spans="1:16" x14ac:dyDescent="0.25">
      <c r="A52" s="4">
        <v>2070</v>
      </c>
      <c r="B52" s="4">
        <v>62094</v>
      </c>
      <c r="C52" s="33">
        <v>-34717.953265435586</v>
      </c>
      <c r="D52" s="33">
        <v>2310065.5600374672</v>
      </c>
      <c r="E52" s="3">
        <f>100*C52/qc!$C67</f>
        <v>-1.4972006081093878</v>
      </c>
      <c r="F52" s="3">
        <f>100*D52/qc!$C67</f>
        <v>99.620836943287941</v>
      </c>
      <c r="G52" s="38"/>
      <c r="H52" s="2">
        <v>90310.67527546137</v>
      </c>
      <c r="I52" s="2">
        <v>108303.22074490516</v>
      </c>
      <c r="J52" s="2">
        <v>-17992.545469443794</v>
      </c>
      <c r="K52" s="2">
        <v>1546607.4465605789</v>
      </c>
      <c r="M52" s="2">
        <v>20690.772696635937</v>
      </c>
      <c r="N52" s="2">
        <v>37416.180492627725</v>
      </c>
      <c r="O52" s="5">
        <v>-16725.407795991789</v>
      </c>
      <c r="P52" s="2">
        <v>763458.11347688816</v>
      </c>
    </row>
    <row r="53" spans="1:16" x14ac:dyDescent="0.25">
      <c r="A53" s="4">
        <v>2071</v>
      </c>
      <c r="B53" s="4">
        <v>62459</v>
      </c>
      <c r="C53" s="33">
        <v>-36777.082444335683</v>
      </c>
      <c r="D53" s="33">
        <v>2417405.5125332172</v>
      </c>
      <c r="E53" s="3">
        <f>100*C53/qc!$C68</f>
        <v>-1.5366709626811883</v>
      </c>
      <c r="F53" s="3">
        <f>100*D53/qc!$C68</f>
        <v>101.00738311033065</v>
      </c>
      <c r="G53" s="38"/>
      <c r="H53" s="2">
        <v>93251.700859232835</v>
      </c>
      <c r="I53" s="2">
        <v>112142.46689312573</v>
      </c>
      <c r="J53" s="2">
        <v>-18890.766033892898</v>
      </c>
      <c r="K53" s="2">
        <v>1627782.1823191554</v>
      </c>
      <c r="M53" s="2">
        <v>21359.93392535438</v>
      </c>
      <c r="N53" s="2">
        <v>39246.250335797165</v>
      </c>
      <c r="O53" s="5">
        <v>-17886.316410442785</v>
      </c>
      <c r="P53" s="2">
        <v>789623.33021406189</v>
      </c>
    </row>
    <row r="54" spans="1:16" x14ac:dyDescent="0.25">
      <c r="A54" s="4">
        <v>2072</v>
      </c>
      <c r="B54" s="4">
        <v>62824</v>
      </c>
      <c r="C54" s="33">
        <v>-38913.856712814857</v>
      </c>
      <c r="D54" s="33">
        <v>2529370.4291698029</v>
      </c>
      <c r="E54" s="3">
        <f>100*C54/qc!$C69</f>
        <v>-1.5755406565320016</v>
      </c>
      <c r="F54" s="3">
        <f>100*D54/qc!$C69</f>
        <v>102.40891762533695</v>
      </c>
      <c r="G54" s="38"/>
      <c r="H54" s="2">
        <v>96297.322224705844</v>
      </c>
      <c r="I54" s="2">
        <v>116210.67229365351</v>
      </c>
      <c r="J54" s="2">
        <v>-19913.350068947664</v>
      </c>
      <c r="K54" s="2">
        <v>1713186.3394462571</v>
      </c>
      <c r="M54" s="2">
        <v>22058.535492084404</v>
      </c>
      <c r="N54" s="2">
        <v>41059.042135951597</v>
      </c>
      <c r="O54" s="5">
        <v>-19000.506643867193</v>
      </c>
      <c r="P54" s="2">
        <v>816184.08972354606</v>
      </c>
    </row>
    <row r="55" spans="1:16" x14ac:dyDescent="0.25">
      <c r="A55" s="4">
        <v>2073</v>
      </c>
      <c r="B55" s="4">
        <v>63190</v>
      </c>
      <c r="C55" s="33">
        <v>-41135.132715908279</v>
      </c>
      <c r="D55" s="33">
        <v>2646172.2745931162</v>
      </c>
      <c r="E55" s="3">
        <f>100*C55/qc!$C70</f>
        <v>-1.6139854781630749</v>
      </c>
      <c r="F55" s="3">
        <f>100*D55/qc!$C70</f>
        <v>103.82569210137383</v>
      </c>
      <c r="G55" s="38"/>
      <c r="H55" s="2">
        <v>99433.369982611941</v>
      </c>
      <c r="I55" s="2">
        <v>120425.45736952209</v>
      </c>
      <c r="J55" s="2">
        <v>-20992.087386910149</v>
      </c>
      <c r="K55" s="2">
        <v>1803037.4082215198</v>
      </c>
      <c r="M55" s="2">
        <v>22777.913800111157</v>
      </c>
      <c r="N55" s="2">
        <v>42920.959129109287</v>
      </c>
      <c r="O55" s="5">
        <v>-20143.045328998131</v>
      </c>
      <c r="P55" s="2">
        <v>843134.86637159658</v>
      </c>
    </row>
    <row r="56" spans="1:16" x14ac:dyDescent="0.25">
      <c r="A56" s="4">
        <v>2074</v>
      </c>
      <c r="B56" s="4">
        <v>63555</v>
      </c>
      <c r="C56" s="33">
        <v>-43410.68260734716</v>
      </c>
      <c r="D56" s="33">
        <v>2768066.9940873426</v>
      </c>
      <c r="E56" s="3">
        <f>100*C56/qc!$C71</f>
        <v>-1.6506041249291574</v>
      </c>
      <c r="F56" s="3">
        <f>100*D56/qc!$C71</f>
        <v>105.2501947469384</v>
      </c>
      <c r="G56" s="38"/>
      <c r="H56" s="2">
        <v>102673.3050560542</v>
      </c>
      <c r="I56" s="2">
        <v>124774.01314889365</v>
      </c>
      <c r="J56" s="2">
        <v>-22100.708092839443</v>
      </c>
      <c r="K56" s="2">
        <v>1897593.2204406126</v>
      </c>
      <c r="M56" s="2">
        <v>23521.155345604478</v>
      </c>
      <c r="N56" s="2">
        <v>44831.129860112196</v>
      </c>
      <c r="O56" s="5">
        <v>-21309.974514507718</v>
      </c>
      <c r="P56" s="2">
        <v>870473.77364673</v>
      </c>
    </row>
    <row r="57" spans="1:16" x14ac:dyDescent="0.25">
      <c r="A57" s="4">
        <v>2075</v>
      </c>
      <c r="B57" s="4">
        <v>63920</v>
      </c>
      <c r="C57" s="33">
        <v>-45716.061384117384</v>
      </c>
      <c r="D57" s="33">
        <v>2895351.5508051491</v>
      </c>
      <c r="E57" s="3">
        <f>100*C57/qc!$C72</f>
        <v>-1.6843674151348615</v>
      </c>
      <c r="F57" s="3">
        <f>100*D57/qc!$C72</f>
        <v>106.67663967287187</v>
      </c>
      <c r="G57" s="38"/>
      <c r="H57" s="2">
        <v>106027.19559632111</v>
      </c>
      <c r="I57" s="2">
        <v>129248.45864946279</v>
      </c>
      <c r="J57" s="2">
        <v>-23221.26305314168</v>
      </c>
      <c r="K57" s="2">
        <v>1997146.2387499786</v>
      </c>
      <c r="M57" s="2">
        <v>24290.569898086273</v>
      </c>
      <c r="N57" s="2">
        <v>46785.368229061976</v>
      </c>
      <c r="O57" s="5">
        <v>-22494.798330975704</v>
      </c>
      <c r="P57" s="2">
        <v>898205.31205517065</v>
      </c>
    </row>
    <row r="58" spans="1:16" x14ac:dyDescent="0.25">
      <c r="A58" s="4">
        <v>2076</v>
      </c>
      <c r="B58" s="4">
        <v>64285</v>
      </c>
      <c r="C58" s="33">
        <v>-48016.417853993771</v>
      </c>
      <c r="D58" s="33">
        <v>3028376.9411038621</v>
      </c>
      <c r="E58" s="3">
        <f>100*C58/qc!$C73</f>
        <v>-1.714090537136518</v>
      </c>
      <c r="F58" s="3">
        <f>100*D58/qc!$C73</f>
        <v>108.10702858786476</v>
      </c>
      <c r="G58" s="38"/>
      <c r="H58" s="2">
        <v>109502.21251033897</v>
      </c>
      <c r="I58" s="2">
        <v>133831.19455033389</v>
      </c>
      <c r="J58" s="2">
        <v>-24328.982039994924</v>
      </c>
      <c r="K58" s="2">
        <v>2102032.618357107</v>
      </c>
      <c r="M58" s="2">
        <v>25087.803856755891</v>
      </c>
      <c r="N58" s="2">
        <v>48775.239670754738</v>
      </c>
      <c r="O58" s="5">
        <v>-23687.435813998847</v>
      </c>
      <c r="P58" s="2">
        <v>926344.32274675521</v>
      </c>
    </row>
    <row r="59" spans="1:16" x14ac:dyDescent="0.25">
      <c r="A59" s="4">
        <v>2077</v>
      </c>
      <c r="B59" s="4">
        <v>64651</v>
      </c>
      <c r="C59" s="33">
        <v>-50361.638787174554</v>
      </c>
      <c r="D59" s="33">
        <v>3167466.8801468802</v>
      </c>
      <c r="E59" s="3">
        <f>100*C59/qc!$C74</f>
        <v>-1.7419321233103544</v>
      </c>
      <c r="F59" s="3">
        <f>100*D59/qc!$C74</f>
        <v>109.55783888141876</v>
      </c>
      <c r="G59" s="38"/>
      <c r="H59" s="2">
        <v>113088.11443227677</v>
      </c>
      <c r="I59" s="2">
        <v>138550.3183402117</v>
      </c>
      <c r="J59" s="2">
        <v>-25462.203907934934</v>
      </c>
      <c r="K59" s="2">
        <v>2212571.924856877</v>
      </c>
      <c r="M59" s="2">
        <v>25910.514449645834</v>
      </c>
      <c r="N59" s="2">
        <v>50809.949328885457</v>
      </c>
      <c r="O59" s="5">
        <v>-24899.434879239623</v>
      </c>
      <c r="P59" s="2">
        <v>954894.95529000333</v>
      </c>
    </row>
    <row r="60" spans="1:16" x14ac:dyDescent="0.25">
      <c r="A60" s="4">
        <v>2078</v>
      </c>
      <c r="B60" s="4">
        <v>65016</v>
      </c>
      <c r="C60" s="33">
        <v>-52781.37511238335</v>
      </c>
      <c r="D60" s="33">
        <v>3312936.3474929701</v>
      </c>
      <c r="E60" s="3">
        <f>100*C60/qc!$C75</f>
        <v>-1.7687665626365621</v>
      </c>
      <c r="F60" s="3">
        <f>100*D60/qc!$C75</f>
        <v>111.02043141377086</v>
      </c>
      <c r="G60" s="38"/>
      <c r="H60" s="2">
        <v>116799.55818942284</v>
      </c>
      <c r="I60" s="2">
        <v>143441.34129781526</v>
      </c>
      <c r="J60" s="2">
        <v>-26641.783108392425</v>
      </c>
      <c r="K60" s="2">
        <v>2329083.5452867243</v>
      </c>
      <c r="M60" s="2">
        <v>26762.063363750869</v>
      </c>
      <c r="N60" s="2">
        <v>52901.655367741798</v>
      </c>
      <c r="O60" s="5">
        <v>-26139.592003990929</v>
      </c>
      <c r="P60" s="2">
        <v>983852.8022062456</v>
      </c>
    </row>
    <row r="61" spans="1:16" x14ac:dyDescent="0.25">
      <c r="A61" s="4">
        <v>2079</v>
      </c>
      <c r="B61" s="4">
        <v>65381</v>
      </c>
      <c r="C61" s="33">
        <v>-55280.487961442712</v>
      </c>
      <c r="D61" s="33">
        <v>3465115.8715988784</v>
      </c>
      <c r="E61" s="3">
        <f>100*C61/qc!$C76</f>
        <v>-1.7946345066957223</v>
      </c>
      <c r="F61" s="3">
        <f>100*D61/qc!$C76</f>
        <v>112.49206984583348</v>
      </c>
      <c r="G61" s="38"/>
      <c r="H61" s="2">
        <v>120645.82102988611</v>
      </c>
      <c r="I61" s="2">
        <v>148516.65319458389</v>
      </c>
      <c r="J61" s="2">
        <v>-27870.832164697786</v>
      </c>
      <c r="K61" s="2">
        <v>2451904.4185020775</v>
      </c>
      <c r="M61" s="2">
        <v>27644.580216307302</v>
      </c>
      <c r="N61" s="2">
        <v>55054.236013052228</v>
      </c>
      <c r="O61" s="5">
        <v>-27409.655796744926</v>
      </c>
      <c r="P61" s="2">
        <v>1013211.4530968011</v>
      </c>
    </row>
    <row r="62" spans="1:16" x14ac:dyDescent="0.25">
      <c r="A62" s="4">
        <v>2080</v>
      </c>
      <c r="B62" s="4">
        <v>65746</v>
      </c>
      <c r="C62" s="33">
        <v>-57765.172191637059</v>
      </c>
      <c r="D62" s="33">
        <v>3624451.2161280112</v>
      </c>
      <c r="E62" s="3">
        <f>100*C62/qc!$C77</f>
        <v>-1.8163616208850786</v>
      </c>
      <c r="F62" s="3">
        <f>100*D62/qc!$C77</f>
        <v>113.96683911726082</v>
      </c>
      <c r="G62" s="38"/>
      <c r="H62" s="2">
        <v>124642.72231712476</v>
      </c>
      <c r="I62" s="2">
        <v>153724.19599792024</v>
      </c>
      <c r="J62" s="2">
        <v>-29081.473680795476</v>
      </c>
      <c r="K62" s="2">
        <v>2581461.1606983664</v>
      </c>
      <c r="M62" s="2">
        <v>28561.694119187669</v>
      </c>
      <c r="N62" s="2">
        <v>57245.392630029251</v>
      </c>
      <c r="O62" s="5">
        <v>-28683.698510841583</v>
      </c>
      <c r="P62" s="2">
        <v>1042990.0554296449</v>
      </c>
    </row>
    <row r="63" spans="1:16" x14ac:dyDescent="0.25">
      <c r="A63" s="4">
        <v>2081</v>
      </c>
      <c r="B63" s="4">
        <v>66112</v>
      </c>
      <c r="C63" s="33">
        <v>-60313.716364720909</v>
      </c>
      <c r="D63" s="33">
        <v>3791338.5630587651</v>
      </c>
      <c r="E63" s="3">
        <f>100*C63/qc!$C78</f>
        <v>-1.8365514206661913</v>
      </c>
      <c r="F63" s="3">
        <f>100*D63/qc!$C78</f>
        <v>115.44618113243851</v>
      </c>
      <c r="G63" s="38"/>
      <c r="H63" s="2">
        <v>128797.02445033981</v>
      </c>
      <c r="I63" s="2">
        <v>159127.21421111951</v>
      </c>
      <c r="J63" s="2">
        <v>-30330.1897607797</v>
      </c>
      <c r="K63" s="2">
        <v>2718151.5080347708</v>
      </c>
      <c r="M63" s="2">
        <v>29514.959347542863</v>
      </c>
      <c r="N63" s="2">
        <v>59498.485951484072</v>
      </c>
      <c r="O63" s="5">
        <v>-29983.526603941209</v>
      </c>
      <c r="P63" s="2">
        <v>1073187.0550239943</v>
      </c>
    </row>
    <row r="64" spans="1:16" x14ac:dyDescent="0.25">
      <c r="A64" s="4">
        <v>2082</v>
      </c>
      <c r="B64" s="4">
        <v>66477</v>
      </c>
      <c r="C64" s="33">
        <v>-62967.445317814883</v>
      </c>
      <c r="D64" s="33">
        <v>3966158.4133856846</v>
      </c>
      <c r="E64" s="3">
        <f>100*C64/qc!$C79</f>
        <v>-1.8565365427497205</v>
      </c>
      <c r="F64" s="3">
        <f>100*D64/qc!$C79</f>
        <v>116.9384908601577</v>
      </c>
      <c r="G64" s="38"/>
      <c r="H64" s="2">
        <v>133106.28980352994</v>
      </c>
      <c r="I64" s="2">
        <v>164754.28198438341</v>
      </c>
      <c r="J64" s="2">
        <v>-31647.992180853471</v>
      </c>
      <c r="K64" s="2">
        <v>2862367.9184237672</v>
      </c>
      <c r="M64" s="2">
        <v>30503.822093055755</v>
      </c>
      <c r="N64" s="2">
        <v>61823.275230017163</v>
      </c>
      <c r="O64" s="5">
        <v>-31319.453136961409</v>
      </c>
      <c r="P64" s="2">
        <v>1103790.4949619174</v>
      </c>
    </row>
    <row r="65" spans="1:16" x14ac:dyDescent="0.25">
      <c r="A65" s="4">
        <v>2083</v>
      </c>
      <c r="B65" s="4">
        <v>66842</v>
      </c>
      <c r="C65" s="33">
        <v>-65718.18268611742</v>
      </c>
      <c r="D65" s="33">
        <v>4149324.146580888</v>
      </c>
      <c r="E65" s="3">
        <f>100*C65/qc!$C80</f>
        <v>-1.875953605888746</v>
      </c>
      <c r="F65" s="3">
        <f>100*D65/qc!$C80</f>
        <v>118.44423075356848</v>
      </c>
      <c r="G65" s="38"/>
      <c r="H65" s="2">
        <v>137577.22791136082</v>
      </c>
      <c r="I65" s="2">
        <v>170606.43983859004</v>
      </c>
      <c r="J65" s="2">
        <v>-33029.211927229218</v>
      </c>
      <c r="K65" s="2">
        <v>3014533.9108185559</v>
      </c>
      <c r="M65" s="2">
        <v>31529.824786439662</v>
      </c>
      <c r="N65" s="2">
        <v>64218.79554532787</v>
      </c>
      <c r="O65" s="5">
        <v>-32688.970758888208</v>
      </c>
      <c r="P65" s="2">
        <v>1134790.2357623319</v>
      </c>
    </row>
    <row r="66" spans="1:16" x14ac:dyDescent="0.25">
      <c r="A66" s="4">
        <v>2084</v>
      </c>
      <c r="B66" s="4">
        <v>67207</v>
      </c>
      <c r="C66" s="33">
        <v>-68570.053838351305</v>
      </c>
      <c r="D66" s="33">
        <v>4341271.8333759829</v>
      </c>
      <c r="E66" s="3">
        <f>100*C66/qc!$C81</f>
        <v>-1.8949785820240024</v>
      </c>
      <c r="F66" s="3">
        <f>100*D66/qc!$C81</f>
        <v>119.97390526169322</v>
      </c>
      <c r="G66" s="38"/>
      <c r="H66" s="2">
        <v>142205.04426046257</v>
      </c>
      <c r="I66" s="2">
        <v>176683.55253658968</v>
      </c>
      <c r="J66" s="2">
        <v>-34478.508276127104</v>
      </c>
      <c r="K66" s="2">
        <v>3175095.7465723893</v>
      </c>
      <c r="M66" s="2">
        <v>32591.873527847303</v>
      </c>
      <c r="N66" s="2">
        <v>66683.419090071504</v>
      </c>
      <c r="O66" s="5">
        <v>-34091.545562224201</v>
      </c>
      <c r="P66" s="2">
        <v>1166176.0868035941</v>
      </c>
    </row>
    <row r="67" spans="1:16" x14ac:dyDescent="0.25">
      <c r="A67" s="4">
        <v>2085</v>
      </c>
      <c r="B67" s="4">
        <v>67573</v>
      </c>
      <c r="C67" s="33">
        <v>-71520.806004476472</v>
      </c>
      <c r="D67" s="33">
        <v>4542468.0823833076</v>
      </c>
      <c r="E67" s="3">
        <f>100*C67/qc!$C82</f>
        <v>-1.9131483240484719</v>
      </c>
      <c r="F67" s="3">
        <f>100*D67/qc!$C82</f>
        <v>121.50891026467696</v>
      </c>
      <c r="G67" s="38"/>
      <c r="H67" s="2">
        <v>147018.15520884827</v>
      </c>
      <c r="I67" s="2">
        <v>183010.20280555464</v>
      </c>
      <c r="J67" s="2">
        <v>-35992.047596706368</v>
      </c>
      <c r="K67" s="2">
        <v>3344532.3937789164</v>
      </c>
      <c r="M67" s="2">
        <v>33696.486137087406</v>
      </c>
      <c r="N67" s="2">
        <v>69225.244544857502</v>
      </c>
      <c r="O67" s="5">
        <v>-35528.758407770096</v>
      </c>
      <c r="P67" s="2">
        <v>1197935.6886043914</v>
      </c>
    </row>
    <row r="68" spans="1:16" x14ac:dyDescent="0.25">
      <c r="A68" s="4">
        <v>2086</v>
      </c>
      <c r="B68" s="4">
        <v>67938</v>
      </c>
      <c r="C68" s="33">
        <v>-74577.717451111239</v>
      </c>
      <c r="D68" s="33">
        <v>4753402.5000421656</v>
      </c>
      <c r="E68" s="3">
        <f>100*C68/qc!$C83</f>
        <v>-1.9306832259069058</v>
      </c>
      <c r="F68" s="3">
        <f>100*D68/qc!$C83</f>
        <v>123.05705761015636</v>
      </c>
      <c r="G68" s="38"/>
      <c r="H68" s="2">
        <v>152017.94370809532</v>
      </c>
      <c r="I68" s="2">
        <v>189594.07771331901</v>
      </c>
      <c r="J68" s="2">
        <v>-37576.134005223692</v>
      </c>
      <c r="K68" s="2">
        <v>3523347.5056511885</v>
      </c>
      <c r="M68" s="2">
        <v>34843.985274847444</v>
      </c>
      <c r="N68" s="2">
        <v>71845.568720734998</v>
      </c>
      <c r="O68" s="5">
        <v>-37001.583445887554</v>
      </c>
      <c r="P68" s="2">
        <v>1230054.9943909773</v>
      </c>
    </row>
    <row r="69" spans="1:16" x14ac:dyDescent="0.25">
      <c r="A69" s="4">
        <v>2087</v>
      </c>
      <c r="B69" s="4">
        <v>68303</v>
      </c>
      <c r="C69" s="33">
        <v>-77749.389851534055</v>
      </c>
      <c r="D69" s="33">
        <v>4974587.866982623</v>
      </c>
      <c r="E69" s="3">
        <f>100*C69/qc!$C84</f>
        <v>-1.9477986603546975</v>
      </c>
      <c r="F69" s="3">
        <f>100*D69/qc!$C84</f>
        <v>124.62471540455829</v>
      </c>
      <c r="G69" s="38"/>
      <c r="H69" s="2">
        <v>157204.32504579853</v>
      </c>
      <c r="I69" s="2">
        <v>196442.59543917869</v>
      </c>
      <c r="J69" s="2">
        <v>-39238.270393380168</v>
      </c>
      <c r="K69" s="2">
        <v>3712069.8188734404</v>
      </c>
      <c r="M69" s="2">
        <v>36034.357240962709</v>
      </c>
      <c r="N69" s="2">
        <v>74545.476699116596</v>
      </c>
      <c r="O69" s="5">
        <v>-38511.119458153888</v>
      </c>
      <c r="P69" s="2">
        <v>1262518.0481091829</v>
      </c>
    </row>
    <row r="70" spans="1:16" x14ac:dyDescent="0.25">
      <c r="A70" s="4">
        <v>2088</v>
      </c>
      <c r="B70" s="4">
        <v>68668</v>
      </c>
      <c r="C70" s="33">
        <v>-81051.232455580408</v>
      </c>
      <c r="D70" s="33">
        <v>5206554.8431840539</v>
      </c>
      <c r="E70" s="3">
        <f>100*C70/qc!$C85</f>
        <v>-1.9647864220287916</v>
      </c>
      <c r="F70" s="3">
        <f>100*D70/qc!$C85</f>
        <v>126.21360529024194</v>
      </c>
      <c r="G70" s="38"/>
      <c r="H70" s="2">
        <v>162582.95234916717</v>
      </c>
      <c r="I70" s="2">
        <v>203573.09555921907</v>
      </c>
      <c r="J70" s="2">
        <v>-40990.143210051901</v>
      </c>
      <c r="K70" s="2">
        <v>3911250.5929445</v>
      </c>
      <c r="M70" s="2">
        <v>37268.903617770928</v>
      </c>
      <c r="N70" s="2">
        <v>77329.992863299442</v>
      </c>
      <c r="O70" s="5">
        <v>-40061.089245528514</v>
      </c>
      <c r="P70" s="2">
        <v>1295304.2502395543</v>
      </c>
    </row>
    <row r="71" spans="1:16" x14ac:dyDescent="0.25">
      <c r="A71" s="4">
        <v>2089</v>
      </c>
      <c r="B71" s="4">
        <v>69034</v>
      </c>
      <c r="C71" s="33">
        <v>-84483.286020581174</v>
      </c>
      <c r="D71" s="33">
        <v>5449868.5257658046</v>
      </c>
      <c r="E71" s="3">
        <f>100*C71/qc!$C86</f>
        <v>-1.9815688732263252</v>
      </c>
      <c r="F71" s="3">
        <f>100*D71/qc!$C86</f>
        <v>127.82753065739556</v>
      </c>
      <c r="G71" s="38"/>
      <c r="H71" s="2">
        <v>168156.70961960143</v>
      </c>
      <c r="I71" s="2">
        <v>210989.65754402877</v>
      </c>
      <c r="J71" s="2">
        <v>-42832.947924427339</v>
      </c>
      <c r="K71" s="2">
        <v>4121475.5583835822</v>
      </c>
      <c r="M71" s="2">
        <v>38548.291423554918</v>
      </c>
      <c r="N71" s="2">
        <v>80198.629519708746</v>
      </c>
      <c r="O71" s="5">
        <v>-41650.338096153828</v>
      </c>
      <c r="P71" s="2">
        <v>1328392.9673822229</v>
      </c>
    </row>
    <row r="72" spans="1:16" x14ac:dyDescent="0.25">
      <c r="A72" s="4">
        <v>2090</v>
      </c>
      <c r="B72" s="4">
        <v>69399</v>
      </c>
      <c r="C72" s="33">
        <v>-88041.864484220772</v>
      </c>
      <c r="D72" s="33">
        <v>5705134.4041269561</v>
      </c>
      <c r="E72" s="3">
        <f>100*C72/qc!$C87</f>
        <v>-1.9978795589104148</v>
      </c>
      <c r="F72" s="3">
        <f>100*D72/qc!$C87</f>
        <v>129.46308524491349</v>
      </c>
      <c r="G72" s="38"/>
      <c r="H72" s="2">
        <v>173939.33387124751</v>
      </c>
      <c r="I72" s="2">
        <v>218703.26466471556</v>
      </c>
      <c r="J72" s="2">
        <v>-44763.930793468055</v>
      </c>
      <c r="K72" s="2">
        <v>4343371.0962175317</v>
      </c>
      <c r="M72" s="2">
        <v>39875.675853163797</v>
      </c>
      <c r="N72" s="2">
        <v>83153.609543916507</v>
      </c>
      <c r="O72" s="5">
        <v>-43277.93369075271</v>
      </c>
      <c r="P72" s="2">
        <v>1361763.3079094244</v>
      </c>
    </row>
    <row r="73" spans="1:16" x14ac:dyDescent="0.25">
      <c r="A73" s="4">
        <v>2091</v>
      </c>
      <c r="B73" s="4">
        <v>69764</v>
      </c>
      <c r="C73" s="33">
        <v>-91788.570308588532</v>
      </c>
      <c r="D73" s="33">
        <v>5972935.686610016</v>
      </c>
      <c r="E73" s="3">
        <f>100*C73/qc!$C88</f>
        <v>-2.0150650312961367</v>
      </c>
      <c r="F73" s="3">
        <f>100*D73/qc!$C88</f>
        <v>131.12584492605876</v>
      </c>
      <c r="G73" s="38"/>
      <c r="H73" s="2">
        <v>179928.91019092896</v>
      </c>
      <c r="I73" s="2">
        <v>226757.50600419586</v>
      </c>
      <c r="J73" s="2">
        <v>-46828.595813266904</v>
      </c>
      <c r="K73" s="2">
        <v>4577558.6103295395</v>
      </c>
      <c r="M73" s="2">
        <v>41250.624290922009</v>
      </c>
      <c r="N73" s="2">
        <v>86210.598786243645</v>
      </c>
      <c r="O73" s="5">
        <v>-44959.974495321636</v>
      </c>
      <c r="P73" s="2">
        <v>1395377.0762804765</v>
      </c>
    </row>
    <row r="74" spans="1:16" x14ac:dyDescent="0.25">
      <c r="A74" s="4">
        <v>2092</v>
      </c>
      <c r="B74" s="4">
        <v>70129</v>
      </c>
      <c r="C74" s="33">
        <v>-95755.000977764386</v>
      </c>
      <c r="D74" s="33">
        <v>6253861.9850219563</v>
      </c>
      <c r="E74" s="3">
        <f>100*C74/qc!$C89</f>
        <v>-2.0336187398244139</v>
      </c>
      <c r="F74" s="3">
        <f>100*D74/qc!$C89</f>
        <v>132.81782464781597</v>
      </c>
      <c r="G74" s="38"/>
      <c r="H74" s="2">
        <v>186129.29110209644</v>
      </c>
      <c r="I74" s="2">
        <v>235179.67909241639</v>
      </c>
      <c r="J74" s="2">
        <v>-49050.387990319956</v>
      </c>
      <c r="K74" s="2">
        <v>4824676.2644275408</v>
      </c>
      <c r="M74" s="2">
        <v>42674.02634886514</v>
      </c>
      <c r="N74" s="2">
        <v>89378.63933630957</v>
      </c>
      <c r="O74" s="5">
        <v>-46704.61298744443</v>
      </c>
      <c r="P74" s="2">
        <v>1429185.7205944157</v>
      </c>
    </row>
    <row r="75" spans="1:16" x14ac:dyDescent="0.25">
      <c r="A75" s="4">
        <v>2093</v>
      </c>
      <c r="B75" s="4">
        <v>70495</v>
      </c>
      <c r="C75" s="33">
        <v>-99955.022318768839</v>
      </c>
      <c r="D75" s="33">
        <v>6548527.533089947</v>
      </c>
      <c r="E75" s="3">
        <f>100*C75/qc!$C90</f>
        <v>-2.0536113604975523</v>
      </c>
      <c r="F75" s="3">
        <f>100*D75/qc!$C90</f>
        <v>134.54181915538757</v>
      </c>
      <c r="G75" s="38"/>
      <c r="H75" s="2">
        <v>192542.64024102205</v>
      </c>
      <c r="I75" s="2">
        <v>243983.16430991737</v>
      </c>
      <c r="J75" s="2">
        <v>-51440.52406889532</v>
      </c>
      <c r="K75" s="2">
        <v>5085392.2946671071</v>
      </c>
      <c r="M75" s="2">
        <v>44146.384566905515</v>
      </c>
      <c r="N75" s="2">
        <v>92660.882816779034</v>
      </c>
      <c r="O75" s="5">
        <v>-48514.498249873519</v>
      </c>
      <c r="P75" s="2">
        <v>1463135.2384228399</v>
      </c>
    </row>
    <row r="76" spans="1:16" x14ac:dyDescent="0.25">
      <c r="A76" s="4">
        <v>2094</v>
      </c>
      <c r="B76" s="4">
        <v>70860</v>
      </c>
      <c r="C76" s="33">
        <v>-104423.39753070567</v>
      </c>
      <c r="D76" s="33">
        <v>6857551.9202812007</v>
      </c>
      <c r="E76" s="3">
        <f>100*C76/qc!$C91</f>
        <v>-2.0754699080847865</v>
      </c>
      <c r="F76" s="3">
        <f>100*D76/qc!$C91</f>
        <v>136.29744856259413</v>
      </c>
      <c r="G76" s="38"/>
      <c r="H76" s="22">
        <v>199175.49893256018</v>
      </c>
      <c r="I76" s="22">
        <v>253199.90743394557</v>
      </c>
      <c r="J76" s="2">
        <v>-54024.408501385391</v>
      </c>
      <c r="K76" s="22">
        <v>5360392.7676306833</v>
      </c>
      <c r="M76" s="22">
        <v>45669.205339637789</v>
      </c>
      <c r="N76" s="22">
        <v>96068.194368958066</v>
      </c>
      <c r="O76" s="5">
        <v>-50398.989029320277</v>
      </c>
      <c r="P76" s="22">
        <v>1497159.1526505174</v>
      </c>
    </row>
    <row r="77" spans="1:16" x14ac:dyDescent="0.25">
      <c r="A77" s="4">
        <v>2095</v>
      </c>
      <c r="B77" s="4">
        <v>71225</v>
      </c>
      <c r="C77" s="33">
        <v>-109159.20347178506</v>
      </c>
      <c r="D77" s="33">
        <v>7181596.2119830558</v>
      </c>
      <c r="E77" s="3">
        <f>100*C77/qc!$C92</f>
        <v>-2.0989022765256955</v>
      </c>
      <c r="F77" s="3">
        <f>100*D77/qc!$C92</f>
        <v>138.08701565247006</v>
      </c>
      <c r="G77" s="38"/>
      <c r="H77" s="2">
        <v>206030.9482233669</v>
      </c>
      <c r="I77" s="2">
        <v>262833.89466143632</v>
      </c>
      <c r="J77" s="2">
        <v>-56802.946438069426</v>
      </c>
      <c r="K77" s="2">
        <v>5650407.2332583191</v>
      </c>
      <c r="M77" s="2">
        <v>47243.20188223711</v>
      </c>
      <c r="N77" s="2">
        <v>99599.458915952739</v>
      </c>
      <c r="O77" s="5">
        <v>-52356.257033715628</v>
      </c>
      <c r="P77" s="2">
        <v>1531188.9787247367</v>
      </c>
    </row>
    <row r="78" spans="1:16" x14ac:dyDescent="0.25">
      <c r="A78" s="4">
        <v>2096</v>
      </c>
      <c r="B78" s="4">
        <v>71590</v>
      </c>
      <c r="C78" s="33">
        <v>-114200.31075080893</v>
      </c>
      <c r="D78" s="33">
        <v>7521326.8532964773</v>
      </c>
      <c r="E78" s="3">
        <f>100*C78/qc!$C93</f>
        <v>-2.1243451844986518</v>
      </c>
      <c r="F78" s="3">
        <f>100*D78/qc!$C93</f>
        <v>139.91112963523693</v>
      </c>
      <c r="G78" s="38"/>
      <c r="H78" s="2">
        <v>213114.68193696928</v>
      </c>
      <c r="I78" s="2">
        <v>272918.74820887361</v>
      </c>
      <c r="J78" s="2">
        <v>-59804.066271904332</v>
      </c>
      <c r="K78" s="2">
        <v>5956184.5149782281</v>
      </c>
      <c r="M78" s="2">
        <v>48869.686676470898</v>
      </c>
      <c r="N78" s="2">
        <v>103265.9311553755</v>
      </c>
      <c r="O78" s="5">
        <v>-54396.244478904599</v>
      </c>
      <c r="P78" s="2">
        <v>1565142.3383182494</v>
      </c>
    </row>
    <row r="79" spans="1:16" x14ac:dyDescent="0.25">
      <c r="A79" s="4">
        <v>2097</v>
      </c>
      <c r="C79" s="33">
        <v>-119577.50235899174</v>
      </c>
      <c r="D79" s="33">
        <v>7877423.2019775407</v>
      </c>
      <c r="E79" s="3">
        <f>100*C79/qc!$C94</f>
        <v>-2.1520788571942728</v>
      </c>
      <c r="F79" s="3">
        <f>100*D79/qc!$C94</f>
        <v>141.77278825620735</v>
      </c>
      <c r="G79" s="38"/>
      <c r="H79" s="2">
        <v>220428.07245941498</v>
      </c>
      <c r="I79" s="2">
        <v>283479.46429639205</v>
      </c>
      <c r="J79" s="2">
        <v>-63051.391836977069</v>
      </c>
      <c r="K79" s="2">
        <v>6278498.2612603428</v>
      </c>
      <c r="M79" s="2">
        <v>50548.981436876755</v>
      </c>
      <c r="N79" s="2">
        <v>107075.09195889143</v>
      </c>
      <c r="O79" s="5">
        <v>-56526.110522014671</v>
      </c>
      <c r="P79" s="2">
        <v>1598924.9407171977</v>
      </c>
    </row>
    <row r="80" spans="1:16" x14ac:dyDescent="0.25">
      <c r="E80" s="3"/>
      <c r="F80" s="3"/>
      <c r="H80" s="2"/>
      <c r="I80" s="2"/>
      <c r="J80" s="2"/>
      <c r="K80" s="2"/>
      <c r="M80" s="2"/>
      <c r="N80" s="2"/>
      <c r="O80" s="2"/>
      <c r="P80" s="2"/>
    </row>
    <row r="81" spans="1:1" x14ac:dyDescent="0.25">
      <c r="A81" s="4" t="s">
        <v>63</v>
      </c>
    </row>
    <row r="82" spans="1:1" x14ac:dyDescent="0.25">
      <c r="A82" s="9" t="s">
        <v>64</v>
      </c>
    </row>
  </sheetData>
  <mergeCells count="3">
    <mergeCell ref="C1:F1"/>
    <mergeCell ref="H1:K1"/>
    <mergeCell ref="M1:P1"/>
  </mergeCells>
  <hyperlinks>
    <hyperlink ref="A82" r:id="rId1" xr:uid="{AFF282D5-A640-4CBF-BB35-EAD00DCAA9F2}"/>
  </hyperlinks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A1D2-CA73-4FCA-86AA-F44F7B9F6B4C}">
  <dimension ref="A1:R92"/>
  <sheetViews>
    <sheetView zoomScaleNormal="100" workbookViewId="0"/>
  </sheetViews>
  <sheetFormatPr defaultColWidth="9.140625" defaultRowHeight="15.75" x14ac:dyDescent="0.25"/>
  <cols>
    <col min="1" max="1" width="9.140625" style="4"/>
    <col min="2" max="9" width="15.7109375" style="4" customWidth="1"/>
    <col min="10" max="10" width="9.140625" style="4" customWidth="1"/>
    <col min="11" max="17" width="15.7109375" style="4" customWidth="1"/>
    <col min="18" max="16384" width="9.140625" style="4"/>
  </cols>
  <sheetData>
    <row r="1" spans="1:17" s="14" customFormat="1" x14ac:dyDescent="0.25">
      <c r="B1" s="15" t="s">
        <v>0</v>
      </c>
      <c r="C1" s="15"/>
      <c r="D1" s="15" t="s">
        <v>309</v>
      </c>
      <c r="E1" s="15"/>
      <c r="F1" s="15" t="s">
        <v>310</v>
      </c>
      <c r="G1" s="15"/>
      <c r="H1" s="15" t="s">
        <v>311</v>
      </c>
      <c r="I1" s="15"/>
      <c r="J1" s="15"/>
      <c r="K1" s="15" t="s">
        <v>312</v>
      </c>
      <c r="L1" s="15" t="s">
        <v>0</v>
      </c>
      <c r="M1" s="15" t="s">
        <v>309</v>
      </c>
      <c r="N1" s="15" t="s">
        <v>313</v>
      </c>
      <c r="O1" s="15" t="s">
        <v>306</v>
      </c>
      <c r="P1" s="15" t="s">
        <v>310</v>
      </c>
      <c r="Q1" s="15" t="s">
        <v>310</v>
      </c>
    </row>
    <row r="2" spans="1:17" s="7" customFormat="1" ht="31.5" x14ac:dyDescent="0.25">
      <c r="B2" s="23" t="s">
        <v>34</v>
      </c>
      <c r="C2" s="23" t="s">
        <v>34</v>
      </c>
      <c r="D2" s="23" t="s">
        <v>34</v>
      </c>
      <c r="E2" s="23" t="s">
        <v>34</v>
      </c>
      <c r="F2" s="23" t="s">
        <v>34</v>
      </c>
      <c r="G2" s="23" t="s">
        <v>34</v>
      </c>
      <c r="H2" s="23" t="s">
        <v>34</v>
      </c>
      <c r="I2" s="23" t="s">
        <v>34</v>
      </c>
      <c r="J2" s="24"/>
      <c r="K2" s="23" t="s">
        <v>29</v>
      </c>
      <c r="L2" s="23" t="s">
        <v>29</v>
      </c>
      <c r="M2" s="23" t="s">
        <v>29</v>
      </c>
      <c r="N2" s="23" t="s">
        <v>29</v>
      </c>
      <c r="O2" s="23" t="s">
        <v>29</v>
      </c>
      <c r="P2" s="23" t="s">
        <v>29</v>
      </c>
      <c r="Q2" s="23" t="s">
        <v>29</v>
      </c>
    </row>
    <row r="3" spans="1:17" s="7" customFormat="1" x14ac:dyDescent="0.25">
      <c r="A3" s="7">
        <v>2008</v>
      </c>
      <c r="B3" s="26">
        <f t="shared" ref="B3:B15" si="0">100*L3/$K3</f>
        <v>30.47595080628663</v>
      </c>
      <c r="D3" s="26">
        <f t="shared" ref="D3:D15" si="1">100*M3/$K3</f>
        <v>17.946810006511608</v>
      </c>
      <c r="F3" s="26">
        <f t="shared" ref="F3:F14" si="2">-100*Q3/$K3</f>
        <v>-8.2352216994027305</v>
      </c>
      <c r="H3" s="26">
        <f t="shared" ref="H3:H15" si="3">B3+D3+F3</f>
        <v>40.187539113395509</v>
      </c>
      <c r="K3" s="27">
        <f>F!C32</f>
        <v>1657041</v>
      </c>
      <c r="L3" s="27">
        <f>F!AC32</f>
        <v>504999</v>
      </c>
      <c r="M3" s="27">
        <f>SUB!W5</f>
        <v>297386</v>
      </c>
      <c r="N3" s="27"/>
      <c r="O3" s="27"/>
      <c r="P3" s="27"/>
      <c r="Q3" s="28">
        <v>136461</v>
      </c>
    </row>
    <row r="4" spans="1:17" s="29" customFormat="1" x14ac:dyDescent="0.25">
      <c r="A4" s="29">
        <v>2009</v>
      </c>
      <c r="B4" s="32">
        <f t="shared" si="0"/>
        <v>33.740885133268932</v>
      </c>
      <c r="D4" s="32">
        <f t="shared" si="1"/>
        <v>21.756927553276387</v>
      </c>
      <c r="F4" s="32">
        <f t="shared" si="2"/>
        <v>-9.8542385005352138</v>
      </c>
      <c r="H4" s="32">
        <f t="shared" si="3"/>
        <v>45.643574186010099</v>
      </c>
      <c r="K4" s="33">
        <f>F!C33</f>
        <v>1571334</v>
      </c>
      <c r="L4" s="33">
        <f>F!AC33</f>
        <v>530182</v>
      </c>
      <c r="M4" s="33">
        <f>SUB!W6</f>
        <v>341874</v>
      </c>
      <c r="N4" s="33"/>
      <c r="O4" s="33"/>
      <c r="P4" s="33"/>
      <c r="Q4" s="34">
        <v>154843</v>
      </c>
    </row>
    <row r="5" spans="1:17" x14ac:dyDescent="0.25">
      <c r="A5" s="4">
        <v>2010</v>
      </c>
      <c r="B5" s="6">
        <f t="shared" si="0"/>
        <v>34.035093826828522</v>
      </c>
      <c r="D5" s="6">
        <f t="shared" si="1"/>
        <v>23.190628361247697</v>
      </c>
      <c r="F5" s="6">
        <f>-100*Q5/$K5</f>
        <v>-10.530428895205901</v>
      </c>
      <c r="H5" s="6">
        <f t="shared" si="3"/>
        <v>46.695293292870318</v>
      </c>
      <c r="K5" s="2">
        <f>F!C34</f>
        <v>1666048</v>
      </c>
      <c r="L5" s="2">
        <f>F!AC34</f>
        <v>567041</v>
      </c>
      <c r="M5" s="2">
        <f>SUB!W7</f>
        <v>386367</v>
      </c>
      <c r="N5" s="2"/>
      <c r="O5" s="2"/>
      <c r="P5" s="2"/>
      <c r="Q5" s="5">
        <v>175442</v>
      </c>
    </row>
    <row r="6" spans="1:17" x14ac:dyDescent="0.25">
      <c r="A6" s="4">
        <v>2011</v>
      </c>
      <c r="B6" s="6">
        <f t="shared" si="0"/>
        <v>35.14153668725406</v>
      </c>
      <c r="D6" s="6">
        <f t="shared" si="1"/>
        <v>25.794292536398089</v>
      </c>
      <c r="F6" s="6">
        <f t="shared" si="2"/>
        <v>-10.81804873896812</v>
      </c>
      <c r="H6" s="6">
        <f t="shared" si="3"/>
        <v>50.117780484684033</v>
      </c>
      <c r="K6" s="2">
        <f>F!C35</f>
        <v>1774063</v>
      </c>
      <c r="L6" s="2">
        <f>F!AC35</f>
        <v>623433</v>
      </c>
      <c r="M6" s="2">
        <f>SUB!W8</f>
        <v>457607</v>
      </c>
      <c r="N6" s="2"/>
      <c r="O6" s="2"/>
      <c r="P6" s="2"/>
      <c r="Q6" s="5">
        <v>191919</v>
      </c>
    </row>
    <row r="7" spans="1:17" x14ac:dyDescent="0.25">
      <c r="A7" s="4">
        <v>2012</v>
      </c>
      <c r="B7" s="6">
        <f t="shared" si="0"/>
        <v>35.113433059636023</v>
      </c>
      <c r="D7" s="6">
        <f t="shared" si="1"/>
        <v>26.862343004409478</v>
      </c>
      <c r="F7" s="6">
        <f t="shared" si="2"/>
        <v>-11.676493171796643</v>
      </c>
      <c r="H7" s="6">
        <f t="shared" si="3"/>
        <v>50.299282892248861</v>
      </c>
      <c r="K7" s="2">
        <f>F!C36</f>
        <v>1827201</v>
      </c>
      <c r="L7" s="2">
        <f>F!AC36</f>
        <v>641593</v>
      </c>
      <c r="M7" s="2">
        <f>SUB!W9</f>
        <v>490829</v>
      </c>
      <c r="N7" s="2"/>
      <c r="O7" s="2"/>
      <c r="P7" s="2"/>
      <c r="Q7" s="5">
        <v>213353</v>
      </c>
    </row>
    <row r="8" spans="1:17" x14ac:dyDescent="0.25">
      <c r="A8" s="4">
        <v>2013</v>
      </c>
      <c r="B8" s="6">
        <f t="shared" si="0"/>
        <v>32.35983549980628</v>
      </c>
      <c r="D8" s="6">
        <f t="shared" si="1"/>
        <v>25.767421370621165</v>
      </c>
      <c r="F8" s="6">
        <f t="shared" si="2"/>
        <v>-13.06065931501009</v>
      </c>
      <c r="H8" s="6">
        <f t="shared" si="3"/>
        <v>45.066597555417353</v>
      </c>
      <c r="K8" s="2">
        <f>F!C37</f>
        <v>1902247</v>
      </c>
      <c r="L8" s="2">
        <f>F!AC37</f>
        <v>615564</v>
      </c>
      <c r="M8" s="2">
        <f>SUB!W10</f>
        <v>490160</v>
      </c>
      <c r="N8" s="2"/>
      <c r="O8" s="2"/>
      <c r="P8" s="2"/>
      <c r="Q8" s="5">
        <v>248446</v>
      </c>
    </row>
    <row r="9" spans="1:17" x14ac:dyDescent="0.25">
      <c r="A9" s="4">
        <v>2014</v>
      </c>
      <c r="B9" s="6">
        <f t="shared" si="0"/>
        <v>30.880125199383627</v>
      </c>
      <c r="D9" s="6">
        <f t="shared" si="1"/>
        <v>27.597952376512485</v>
      </c>
      <c r="F9" s="6">
        <f t="shared" si="2"/>
        <v>-14.658644201357664</v>
      </c>
      <c r="H9" s="6">
        <f t="shared" si="3"/>
        <v>43.819433374538448</v>
      </c>
      <c r="K9" s="2">
        <f>F!C38</f>
        <v>1994898</v>
      </c>
      <c r="L9" s="2">
        <f>F!AC38</f>
        <v>616027</v>
      </c>
      <c r="M9" s="2">
        <f>SUB!W11</f>
        <v>550551</v>
      </c>
      <c r="N9" s="2"/>
      <c r="O9" s="2"/>
      <c r="P9" s="2"/>
      <c r="Q9" s="5">
        <v>292425</v>
      </c>
    </row>
    <row r="10" spans="1:17" x14ac:dyDescent="0.25">
      <c r="A10" s="4">
        <v>2015</v>
      </c>
      <c r="B10" s="6">
        <f t="shared" si="0"/>
        <v>31.238755632545754</v>
      </c>
      <c r="C10" s="6"/>
      <c r="D10" s="6">
        <f t="shared" si="1"/>
        <v>26.539646239200259</v>
      </c>
      <c r="E10" s="6"/>
      <c r="F10" s="6">
        <f t="shared" si="2"/>
        <v>-17.173279690279692</v>
      </c>
      <c r="G10" s="3"/>
      <c r="H10" s="6">
        <f t="shared" si="3"/>
        <v>40.605122181466321</v>
      </c>
      <c r="I10" s="3"/>
      <c r="K10" s="2">
        <f>F!C39</f>
        <v>1990441</v>
      </c>
      <c r="L10" s="2">
        <f>F!AC39</f>
        <v>621789</v>
      </c>
      <c r="M10" s="2">
        <f>SUB!W12</f>
        <v>528256</v>
      </c>
      <c r="N10" s="2"/>
      <c r="O10" s="2"/>
      <c r="P10" s="2"/>
      <c r="Q10" s="5">
        <v>341824</v>
      </c>
    </row>
    <row r="11" spans="1:17" x14ac:dyDescent="0.25">
      <c r="A11" s="4">
        <v>2016</v>
      </c>
      <c r="B11" s="6">
        <f t="shared" si="0"/>
        <v>31.765484180722623</v>
      </c>
      <c r="C11" s="6"/>
      <c r="D11" s="6">
        <f t="shared" si="1"/>
        <v>25.584746745921446</v>
      </c>
      <c r="E11" s="6"/>
      <c r="F11" s="6">
        <f t="shared" si="2"/>
        <v>-17.898086184637638</v>
      </c>
      <c r="G11" s="6"/>
      <c r="H11" s="6">
        <f t="shared" si="3"/>
        <v>39.452144742006439</v>
      </c>
      <c r="I11" s="6"/>
      <c r="K11" s="2">
        <f>F!C40</f>
        <v>2025535</v>
      </c>
      <c r="L11" s="2">
        <f>F!AC40</f>
        <v>643421</v>
      </c>
      <c r="M11" s="2">
        <f>SUB!W13</f>
        <v>518228</v>
      </c>
      <c r="N11" s="2"/>
      <c r="O11" s="2"/>
      <c r="P11" s="2"/>
      <c r="Q11" s="5">
        <v>362532</v>
      </c>
    </row>
    <row r="12" spans="1:17" x14ac:dyDescent="0.25">
      <c r="A12" s="4">
        <v>2017</v>
      </c>
      <c r="B12" s="6">
        <f t="shared" si="0"/>
        <v>29.28552709211867</v>
      </c>
      <c r="C12" s="6"/>
      <c r="D12" s="6">
        <f t="shared" si="1"/>
        <v>24.168648549663395</v>
      </c>
      <c r="E12" s="6"/>
      <c r="F12" s="6">
        <f t="shared" si="2"/>
        <v>-19.156551705774113</v>
      </c>
      <c r="G12" s="6"/>
      <c r="H12" s="6">
        <f t="shared" si="3"/>
        <v>34.297623936007952</v>
      </c>
      <c r="I12" s="6"/>
      <c r="K12" s="2">
        <f>F!C41</f>
        <v>2140641</v>
      </c>
      <c r="L12" s="2">
        <f>F!AC41</f>
        <v>626898</v>
      </c>
      <c r="M12" s="2">
        <f>SUB!W14</f>
        <v>517364</v>
      </c>
      <c r="N12" s="2"/>
      <c r="O12" s="2"/>
      <c r="P12" s="2"/>
      <c r="Q12" s="5">
        <v>410073</v>
      </c>
    </row>
    <row r="13" spans="1:17" x14ac:dyDescent="0.25">
      <c r="A13" s="4">
        <v>2018</v>
      </c>
      <c r="B13" s="16">
        <f t="shared" si="0"/>
        <v>28.044505574379102</v>
      </c>
      <c r="C13" s="16"/>
      <c r="D13" s="16">
        <f t="shared" si="1"/>
        <v>24.010556096033635</v>
      </c>
      <c r="E13" s="16"/>
      <c r="F13" s="16">
        <f t="shared" si="2"/>
        <v>-19.830207879052189</v>
      </c>
      <c r="G13" s="16"/>
      <c r="H13" s="16">
        <f t="shared" si="3"/>
        <v>32.224853791360552</v>
      </c>
      <c r="I13" s="16"/>
      <c r="J13" s="11"/>
      <c r="K13" s="17">
        <f>F!C42</f>
        <v>2235675</v>
      </c>
      <c r="L13" s="2">
        <f>F!AC42</f>
        <v>626984</v>
      </c>
      <c r="M13" s="2">
        <f>SUB!W15</f>
        <v>536798</v>
      </c>
      <c r="N13" s="17"/>
      <c r="O13" s="17"/>
      <c r="P13" s="17"/>
      <c r="Q13" s="5">
        <v>443339</v>
      </c>
    </row>
    <row r="14" spans="1:17" x14ac:dyDescent="0.25">
      <c r="A14" s="11">
        <v>2019</v>
      </c>
      <c r="B14" s="16">
        <f t="shared" si="0"/>
        <v>28.635312718953408</v>
      </c>
      <c r="C14" s="16"/>
      <c r="D14" s="16">
        <f t="shared" si="1"/>
        <v>25.638160707099829</v>
      </c>
      <c r="E14" s="16"/>
      <c r="F14" s="16">
        <f t="shared" si="2"/>
        <v>-21.821752854795829</v>
      </c>
      <c r="G14" s="16"/>
      <c r="H14" s="16">
        <f t="shared" si="3"/>
        <v>32.451720571257411</v>
      </c>
      <c r="I14" s="16"/>
      <c r="J14" s="11"/>
      <c r="K14" s="17">
        <f>F!C43</f>
        <v>2313563</v>
      </c>
      <c r="L14" s="17">
        <f>F!AC43</f>
        <v>662496</v>
      </c>
      <c r="M14" s="17">
        <f>SUB!W16</f>
        <v>593155</v>
      </c>
      <c r="N14" s="17"/>
      <c r="O14" s="17"/>
      <c r="P14" s="17"/>
      <c r="Q14" s="5">
        <v>504860</v>
      </c>
    </row>
    <row r="15" spans="1:17" x14ac:dyDescent="0.25">
      <c r="A15" s="11">
        <v>2020</v>
      </c>
      <c r="B15" s="16">
        <f t="shared" si="0"/>
        <v>39.733246563644258</v>
      </c>
      <c r="C15" s="16"/>
      <c r="D15" s="16">
        <f t="shared" si="1"/>
        <v>27.274615657192147</v>
      </c>
      <c r="E15" s="16"/>
      <c r="F15" s="16">
        <f>-100*Q15/$K15</f>
        <v>-25.736746616366798</v>
      </c>
      <c r="G15" s="16"/>
      <c r="H15" s="16">
        <f t="shared" si="3"/>
        <v>41.2711156044696</v>
      </c>
      <c r="I15" s="16"/>
      <c r="J15" s="11"/>
      <c r="K15" s="17">
        <f>F!C44</f>
        <v>2209681</v>
      </c>
      <c r="L15" s="17">
        <f>F!AC44</f>
        <v>877978</v>
      </c>
      <c r="M15" s="17">
        <f>SUB!W17</f>
        <v>602682</v>
      </c>
      <c r="N15" s="17"/>
      <c r="O15" s="17"/>
      <c r="P15" s="17"/>
      <c r="Q15" s="5">
        <v>568700</v>
      </c>
    </row>
    <row r="16" spans="1:17" x14ac:dyDescent="0.25">
      <c r="A16" s="11">
        <v>2021</v>
      </c>
      <c r="B16" s="16">
        <f t="shared" ref="B16:B17" si="4">100*L16/$K16</f>
        <v>38.75657570195942</v>
      </c>
      <c r="C16" s="16"/>
      <c r="D16" s="16">
        <f t="shared" ref="D16:D17" si="5">100*M16/$K16</f>
        <v>21.607750661654482</v>
      </c>
      <c r="E16" s="16"/>
      <c r="F16" s="16">
        <f>-100*Q16/$K16</f>
        <v>-26.33906046871321</v>
      </c>
      <c r="G16" s="16"/>
      <c r="H16" s="16">
        <f>B16+D16+F16</f>
        <v>34.025265894900684</v>
      </c>
      <c r="I16" s="16"/>
      <c r="J16" s="11"/>
      <c r="K16" s="17">
        <f>F!C45</f>
        <v>2509618</v>
      </c>
      <c r="L16" s="17">
        <f>F!AC45</f>
        <v>972642</v>
      </c>
      <c r="M16" s="17">
        <f>SUB!W18</f>
        <v>542272</v>
      </c>
      <c r="N16" s="17"/>
      <c r="O16" s="17"/>
      <c r="P16" s="17"/>
      <c r="Q16" s="5">
        <v>661009.80255371111</v>
      </c>
    </row>
    <row r="17" spans="1:18" x14ac:dyDescent="0.25">
      <c r="A17" s="18">
        <v>2022</v>
      </c>
      <c r="B17" s="19">
        <f t="shared" si="4"/>
        <v>30.477548715153642</v>
      </c>
      <c r="C17" s="19">
        <f t="shared" ref="C17:C46" si="6">100*L17/$K17</f>
        <v>30.477548715153642</v>
      </c>
      <c r="D17" s="19">
        <f t="shared" si="5"/>
        <v>19.978884349286336</v>
      </c>
      <c r="E17" s="19">
        <f t="shared" ref="E17:E46" si="7">100*M17/$K17</f>
        <v>19.978884349286336</v>
      </c>
      <c r="F17" s="19">
        <f>-100*Q17/$K17</f>
        <v>-23.505817884262754</v>
      </c>
      <c r="G17" s="19">
        <f t="shared" ref="G17:G46" si="8">-100*(N17+O17)/$K17</f>
        <v>-23.505817884262754</v>
      </c>
      <c r="H17" s="19">
        <f>B17+D17+F17</f>
        <v>26.950615180177223</v>
      </c>
      <c r="I17" s="19">
        <f t="shared" ref="I17:I46" si="9">C17+E17+G17</f>
        <v>26.950615180177223</v>
      </c>
      <c r="J17" s="18"/>
      <c r="K17" s="20">
        <f>F!C46</f>
        <v>2785119</v>
      </c>
      <c r="L17" s="20">
        <f>F!AC46</f>
        <v>848836</v>
      </c>
      <c r="M17" s="20">
        <f>SUB!W19</f>
        <v>556435.70400000014</v>
      </c>
      <c r="N17" s="20">
        <f>'CPP - RPC'!D4</f>
        <v>540557</v>
      </c>
      <c r="O17" s="20">
        <f>'QPP - RRQ'!D4</f>
        <v>114108</v>
      </c>
      <c r="P17" s="20">
        <f t="shared" ref="P17:P46" si="10">N17+O17</f>
        <v>654665</v>
      </c>
      <c r="Q17" s="10">
        <v>654665</v>
      </c>
      <c r="R17" s="21"/>
    </row>
    <row r="18" spans="1:18" x14ac:dyDescent="0.25">
      <c r="A18" s="4">
        <v>2023</v>
      </c>
      <c r="C18" s="6">
        <f t="shared" si="6"/>
        <v>30.420256646125381</v>
      </c>
      <c r="E18" s="6">
        <f t="shared" si="7"/>
        <v>20.700237814195436</v>
      </c>
      <c r="G18" s="6">
        <f t="shared" si="8"/>
        <v>-25.148669208449416</v>
      </c>
      <c r="I18" s="6">
        <f t="shared" si="9"/>
        <v>25.971825251871397</v>
      </c>
      <c r="K18" s="2">
        <f>F!C47</f>
        <v>2844636.75</v>
      </c>
      <c r="L18" s="2">
        <f>F!AC47</f>
        <v>865345.8</v>
      </c>
      <c r="M18" s="2">
        <f>SUB!W20</f>
        <v>588846.57220000005</v>
      </c>
      <c r="N18" s="17">
        <f>'CPP - RPC'!D5</f>
        <v>588947</v>
      </c>
      <c r="O18" s="17">
        <f>'QPP - RRQ'!D5</f>
        <v>126441.28643948602</v>
      </c>
      <c r="P18" s="17">
        <f t="shared" si="10"/>
        <v>715388.28643948608</v>
      </c>
      <c r="Q18" s="2"/>
      <c r="R18" s="21"/>
    </row>
    <row r="19" spans="1:18" x14ac:dyDescent="0.25">
      <c r="A19" s="4">
        <v>2024</v>
      </c>
      <c r="C19" s="6">
        <f t="shared" si="6"/>
        <v>29.619306404430812</v>
      </c>
      <c r="E19" s="6">
        <f t="shared" si="7"/>
        <v>20.747091159265491</v>
      </c>
      <c r="G19" s="6">
        <f t="shared" si="8"/>
        <v>-26.381377835949291</v>
      </c>
      <c r="I19" s="6">
        <f t="shared" si="9"/>
        <v>23.985019727747012</v>
      </c>
      <c r="K19" s="2">
        <f>F!C48</f>
        <v>2956117.5</v>
      </c>
      <c r="L19" s="2">
        <f>F!AC48</f>
        <v>875581.5</v>
      </c>
      <c r="M19" s="2">
        <f>SUB!W21</f>
        <v>613308.39250000007</v>
      </c>
      <c r="N19" s="17">
        <f>'CPP - RPC'!D6</f>
        <v>639552</v>
      </c>
      <c r="O19" s="17">
        <f>'QPP - RRQ'!D6</f>
        <v>140312.52694961824</v>
      </c>
      <c r="P19" s="17">
        <f t="shared" si="10"/>
        <v>779864.52694961824</v>
      </c>
      <c r="Q19" s="2"/>
      <c r="R19" s="21"/>
    </row>
    <row r="20" spans="1:18" x14ac:dyDescent="0.25">
      <c r="A20" s="4">
        <v>2025</v>
      </c>
      <c r="C20" s="6">
        <f t="shared" si="6"/>
        <v>28.801154522831172</v>
      </c>
      <c r="E20" s="6">
        <f t="shared" si="7"/>
        <v>20.307727630835934</v>
      </c>
      <c r="G20" s="6">
        <f t="shared" si="8"/>
        <v>-27.542007079367384</v>
      </c>
      <c r="I20" s="6">
        <f t="shared" si="9"/>
        <v>21.566875074299727</v>
      </c>
      <c r="K20" s="2">
        <f>F!C49</f>
        <v>3078674.5</v>
      </c>
      <c r="L20" s="2">
        <f>F!AC49</f>
        <v>886693.8</v>
      </c>
      <c r="M20" s="2">
        <f>SUB!W22</f>
        <v>625208.8321</v>
      </c>
      <c r="N20" s="17">
        <f>'CPP - RPC'!D7</f>
        <v>693126</v>
      </c>
      <c r="O20" s="17">
        <f>'QPP - RRQ'!D7</f>
        <v>154802.74874067848</v>
      </c>
      <c r="P20" s="17">
        <f t="shared" si="10"/>
        <v>847928.74874067842</v>
      </c>
      <c r="Q20" s="2"/>
      <c r="R20" s="21"/>
    </row>
    <row r="21" spans="1:18" x14ac:dyDescent="0.25">
      <c r="A21" s="4">
        <v>2026</v>
      </c>
      <c r="C21" s="6">
        <f t="shared" si="6"/>
        <v>27.83293354525491</v>
      </c>
      <c r="E21" s="6">
        <f t="shared" si="7"/>
        <v>19.795041162860056</v>
      </c>
      <c r="G21" s="6">
        <f t="shared" si="8"/>
        <v>-28.660305400013183</v>
      </c>
      <c r="I21" s="6">
        <f t="shared" si="9"/>
        <v>18.96766930810178</v>
      </c>
      <c r="K21" s="2">
        <f>F!C50</f>
        <v>3208262.25</v>
      </c>
      <c r="L21" s="2">
        <f>F!AC50</f>
        <v>892953.5</v>
      </c>
      <c r="M21" s="2">
        <f>SUB!W23</f>
        <v>635076.83300000022</v>
      </c>
      <c r="N21" s="17">
        <f>'CPP - RPC'!D8</f>
        <v>749483</v>
      </c>
      <c r="O21" s="17">
        <f>'QPP - RRQ'!D8</f>
        <v>170014.75888333432</v>
      </c>
      <c r="P21" s="17">
        <f t="shared" si="10"/>
        <v>919497.75888333435</v>
      </c>
      <c r="Q21" s="2"/>
      <c r="R21" s="21"/>
    </row>
    <row r="22" spans="1:18" x14ac:dyDescent="0.25">
      <c r="A22" s="4">
        <v>2027</v>
      </c>
      <c r="C22" s="6">
        <f t="shared" si="6"/>
        <v>27.062026151482403</v>
      </c>
      <c r="E22" s="6">
        <f t="shared" si="7"/>
        <v>19.245719644873564</v>
      </c>
      <c r="G22" s="6">
        <f t="shared" si="8"/>
        <v>-29.784031845072263</v>
      </c>
      <c r="I22" s="6">
        <f t="shared" si="9"/>
        <v>16.523713951283703</v>
      </c>
      <c r="K22" s="2">
        <f>F!C51</f>
        <v>3339543</v>
      </c>
      <c r="L22" s="2">
        <f>F!AC51</f>
        <v>903748</v>
      </c>
      <c r="M22" s="2">
        <f>SUB!W24</f>
        <v>642719.08319999999</v>
      </c>
      <c r="N22" s="17">
        <f>'CPP - RPC'!D9</f>
        <v>808721</v>
      </c>
      <c r="O22" s="17">
        <f>'QPP - RRQ'!D9</f>
        <v>185929.55059988156</v>
      </c>
      <c r="P22" s="17">
        <f t="shared" si="10"/>
        <v>994650.55059988156</v>
      </c>
      <c r="Q22" s="2"/>
    </row>
    <row r="23" spans="1:18" x14ac:dyDescent="0.25">
      <c r="A23" s="4">
        <v>2028</v>
      </c>
      <c r="C23" s="6">
        <f t="shared" si="6"/>
        <v>26.254953633900485</v>
      </c>
      <c r="E23" s="6">
        <f t="shared" si="7"/>
        <v>18.703602966763707</v>
      </c>
      <c r="G23" s="6">
        <f t="shared" si="8"/>
        <v>-30.856782716457456</v>
      </c>
      <c r="I23" s="6">
        <f t="shared" si="9"/>
        <v>14.101773884206739</v>
      </c>
      <c r="K23" s="2">
        <f>F!C52</f>
        <v>3480021</v>
      </c>
      <c r="L23" s="2">
        <f>F!AC52</f>
        <v>913677.9</v>
      </c>
      <c r="M23" s="2">
        <f>SUB!W25</f>
        <v>650889.31099999999</v>
      </c>
      <c r="N23" s="17">
        <f>'CPP - RPC'!D10</f>
        <v>871151</v>
      </c>
      <c r="O23" s="17">
        <f>'QPP - RRQ'!D10</f>
        <v>202671.5184570899</v>
      </c>
      <c r="P23" s="17">
        <f t="shared" si="10"/>
        <v>1073822.51845709</v>
      </c>
      <c r="Q23" s="2"/>
    </row>
    <row r="24" spans="1:18" x14ac:dyDescent="0.25">
      <c r="A24" s="4">
        <v>2029</v>
      </c>
      <c r="C24" s="6">
        <f t="shared" si="6"/>
        <v>25.529131291924617</v>
      </c>
      <c r="E24" s="6">
        <f t="shared" si="7"/>
        <v>18.237297489078895</v>
      </c>
      <c r="G24" s="6">
        <f t="shared" si="8"/>
        <v>-31.993994845851621</v>
      </c>
      <c r="I24" s="6">
        <f t="shared" si="9"/>
        <v>11.772433935151891</v>
      </c>
      <c r="K24" s="2">
        <f>F!C53</f>
        <v>3616163</v>
      </c>
      <c r="L24" s="2">
        <f>F!AC53</f>
        <v>923175</v>
      </c>
      <c r="M24" s="2">
        <f>SUB!W26</f>
        <v>659490.4040000001</v>
      </c>
      <c r="N24" s="17">
        <f>'CPP - RPC'!D11</f>
        <v>936739</v>
      </c>
      <c r="O24" s="17">
        <f>'QPP - RRQ'!D11</f>
        <v>220216.00383759325</v>
      </c>
      <c r="P24" s="17">
        <f t="shared" si="10"/>
        <v>1156955.0038375934</v>
      </c>
      <c r="Q24" s="2"/>
    </row>
    <row r="25" spans="1:18" x14ac:dyDescent="0.25">
      <c r="A25" s="4">
        <v>2030</v>
      </c>
      <c r="C25" s="6">
        <f t="shared" si="6"/>
        <v>24.805439028688593</v>
      </c>
      <c r="E25" s="6">
        <f t="shared" si="7"/>
        <v>17.798098687948002</v>
      </c>
      <c r="G25" s="6">
        <f t="shared" si="8"/>
        <v>-33.123544837883799</v>
      </c>
      <c r="I25" s="6">
        <f t="shared" si="9"/>
        <v>9.4799928787527961</v>
      </c>
      <c r="K25" s="2">
        <f>F!C54</f>
        <v>3756406</v>
      </c>
      <c r="L25" s="2">
        <f>F!AC54</f>
        <v>931793</v>
      </c>
      <c r="M25" s="2">
        <f>SUB!W27</f>
        <v>668568.84700000007</v>
      </c>
      <c r="N25" s="17">
        <f>'CPP - RPC'!D12</f>
        <v>1005616</v>
      </c>
      <c r="O25" s="17">
        <f>'QPP - RRQ'!D12</f>
        <v>238638.82570295723</v>
      </c>
      <c r="P25" s="17">
        <f t="shared" si="10"/>
        <v>1244254.8257029573</v>
      </c>
      <c r="Q25" s="2"/>
    </row>
    <row r="26" spans="1:18" x14ac:dyDescent="0.25">
      <c r="A26" s="4">
        <v>2031</v>
      </c>
      <c r="C26" s="6">
        <f t="shared" si="6"/>
        <v>24.05438803531889</v>
      </c>
      <c r="E26" s="6">
        <f t="shared" si="7"/>
        <v>17.382030500487584</v>
      </c>
      <c r="G26" s="6">
        <f t="shared" si="8"/>
        <v>-34.234052257319917</v>
      </c>
      <c r="I26" s="6">
        <f t="shared" si="9"/>
        <v>7.2023662784865579</v>
      </c>
      <c r="K26" s="2">
        <f>F!C55</f>
        <v>3902954</v>
      </c>
      <c r="L26" s="2">
        <f>F!AC55</f>
        <v>938831.7</v>
      </c>
      <c r="M26" s="2">
        <f>SUB!W28</f>
        <v>678412.65470000007</v>
      </c>
      <c r="N26" s="17">
        <f>'CPP - RPC'!D13</f>
        <v>1078081</v>
      </c>
      <c r="O26" s="17">
        <f>'QPP - RRQ'!D13</f>
        <v>258058.31193915789</v>
      </c>
      <c r="P26" s="17">
        <f t="shared" si="10"/>
        <v>1336139.311939158</v>
      </c>
      <c r="Q26" s="2"/>
    </row>
    <row r="27" spans="1:18" x14ac:dyDescent="0.25">
      <c r="A27" s="4">
        <v>2032</v>
      </c>
      <c r="C27" s="6">
        <f t="shared" si="6"/>
        <v>23.279609816827882</v>
      </c>
      <c r="E27" s="6">
        <f t="shared" si="7"/>
        <v>16.990879325308267</v>
      </c>
      <c r="G27" s="6">
        <f t="shared" si="8"/>
        <v>-35.337341181157498</v>
      </c>
      <c r="I27" s="6">
        <f t="shared" si="9"/>
        <v>4.9331479609786513</v>
      </c>
      <c r="K27" s="2">
        <f>F!C56</f>
        <v>4054711</v>
      </c>
      <c r="L27" s="2">
        <f>F!AC56</f>
        <v>943920.9</v>
      </c>
      <c r="M27" s="2">
        <f>SUB!W29</f>
        <v>688931.05300000019</v>
      </c>
      <c r="N27" s="17">
        <f>'CPP - RPC'!D14</f>
        <v>1154274</v>
      </c>
      <c r="O27" s="17">
        <f>'QPP - RRQ'!D14</f>
        <v>278553.05997992319</v>
      </c>
      <c r="P27" s="17">
        <f t="shared" si="10"/>
        <v>1432827.0599799231</v>
      </c>
      <c r="Q27" s="2"/>
    </row>
    <row r="28" spans="1:18" x14ac:dyDescent="0.25">
      <c r="A28" s="4">
        <v>2033</v>
      </c>
      <c r="C28" s="6">
        <f t="shared" si="6"/>
        <v>22.481618402184729</v>
      </c>
      <c r="E28" s="6">
        <f t="shared" si="7"/>
        <v>16.623328298601916</v>
      </c>
      <c r="G28" s="6">
        <f t="shared" si="8"/>
        <v>-36.439080011510647</v>
      </c>
      <c r="I28" s="6">
        <f t="shared" si="9"/>
        <v>2.6658666892759939</v>
      </c>
      <c r="K28" s="2">
        <f>F!C57</f>
        <v>4211413</v>
      </c>
      <c r="L28" s="2">
        <f>F!AC57</f>
        <v>946793.8</v>
      </c>
      <c r="M28" s="2">
        <f>SUB!W30</f>
        <v>700077.00899999996</v>
      </c>
      <c r="N28" s="17">
        <f>'CPP - RPC'!D15</f>
        <v>1234434</v>
      </c>
      <c r="O28" s="17">
        <f>'QPP - RRQ'!D15</f>
        <v>300166.15268516104</v>
      </c>
      <c r="P28" s="17">
        <f t="shared" si="10"/>
        <v>1534600.152685161</v>
      </c>
      <c r="Q28" s="2"/>
    </row>
    <row r="29" spans="1:18" x14ac:dyDescent="0.25">
      <c r="A29" s="4">
        <v>2034</v>
      </c>
      <c r="C29" s="6">
        <f t="shared" si="6"/>
        <v>21.663847631209787</v>
      </c>
      <c r="E29" s="6">
        <f t="shared" si="7"/>
        <v>16.280306549523473</v>
      </c>
      <c r="G29" s="6">
        <f t="shared" si="8"/>
        <v>-37.541089210513512</v>
      </c>
      <c r="I29" s="6">
        <f t="shared" si="9"/>
        <v>0.40306497021975218</v>
      </c>
      <c r="K29" s="2">
        <f>F!C58</f>
        <v>4372654</v>
      </c>
      <c r="L29" s="2">
        <f>F!AC58</f>
        <v>947285.1</v>
      </c>
      <c r="M29" s="2">
        <f>SUB!W31</f>
        <v>711881.47555000009</v>
      </c>
      <c r="N29" s="17">
        <f>'CPP - RPC'!D16</f>
        <v>1318639</v>
      </c>
      <c r="O29" s="17">
        <f>'QPP - RRQ'!D16</f>
        <v>322902.93900708761</v>
      </c>
      <c r="P29" s="17">
        <f t="shared" si="10"/>
        <v>1641541.9390070876</v>
      </c>
      <c r="Q29" s="2"/>
    </row>
    <row r="30" spans="1:18" x14ac:dyDescent="0.25">
      <c r="A30" s="4">
        <v>2035</v>
      </c>
      <c r="C30" s="6">
        <f t="shared" si="6"/>
        <v>20.823097374008526</v>
      </c>
      <c r="E30" s="6">
        <f t="shared" si="7"/>
        <v>15.960092239853584</v>
      </c>
      <c r="G30" s="6">
        <f t="shared" si="8"/>
        <v>-38.644331806362558</v>
      </c>
      <c r="I30" s="6">
        <f t="shared" si="9"/>
        <v>-1.8611421925004521</v>
      </c>
      <c r="K30" s="2">
        <f>F!C59</f>
        <v>4538819</v>
      </c>
      <c r="L30" s="2">
        <f>F!AC59</f>
        <v>945122.7</v>
      </c>
      <c r="M30" s="2">
        <f>SUB!W32</f>
        <v>724399.69900000002</v>
      </c>
      <c r="N30" s="17">
        <f>'CPP - RPC'!D17</f>
        <v>1407149</v>
      </c>
      <c r="O30" s="17">
        <f>'QPP - RRQ'!D17</f>
        <v>346847.27445022692</v>
      </c>
      <c r="P30" s="17">
        <f t="shared" si="10"/>
        <v>1753996.2744502269</v>
      </c>
      <c r="Q30" s="2"/>
    </row>
    <row r="31" spans="1:18" x14ac:dyDescent="0.25">
      <c r="A31" s="4">
        <v>2036</v>
      </c>
      <c r="C31" s="6">
        <f t="shared" si="6"/>
        <v>19.943007765494379</v>
      </c>
      <c r="E31" s="6">
        <f t="shared" si="7"/>
        <v>15.65724784427414</v>
      </c>
      <c r="G31" s="6">
        <f t="shared" si="8"/>
        <v>-39.736629052269159</v>
      </c>
      <c r="I31" s="6">
        <f t="shared" si="9"/>
        <v>-4.1363734425006413</v>
      </c>
      <c r="K31" s="2">
        <f>F!C60</f>
        <v>4711870</v>
      </c>
      <c r="L31" s="2">
        <f>F!AC60</f>
        <v>939688.6</v>
      </c>
      <c r="M31" s="2">
        <f>SUB!W33</f>
        <v>737749.16399999987</v>
      </c>
      <c r="N31" s="17">
        <f>'CPP - RPC'!D18</f>
        <v>1500306</v>
      </c>
      <c r="O31" s="17">
        <f>'QPP - RRQ'!D18</f>
        <v>372032.30332515482</v>
      </c>
      <c r="P31" s="17">
        <f t="shared" si="10"/>
        <v>1872338.3033251548</v>
      </c>
      <c r="Q31" s="2"/>
    </row>
    <row r="32" spans="1:18" x14ac:dyDescent="0.25">
      <c r="A32" s="4">
        <v>2037</v>
      </c>
      <c r="C32" s="6">
        <f t="shared" si="6"/>
        <v>19.027474089053097</v>
      </c>
      <c r="E32" s="6">
        <f t="shared" si="7"/>
        <v>15.377411113541983</v>
      </c>
      <c r="G32" s="6">
        <f t="shared" si="8"/>
        <v>-40.827210718478412</v>
      </c>
      <c r="I32" s="6">
        <f t="shared" si="9"/>
        <v>-6.4223255158833297</v>
      </c>
      <c r="K32" s="2">
        <f>F!C61</f>
        <v>4890790</v>
      </c>
      <c r="L32" s="2">
        <f>F!AC61</f>
        <v>930593.8</v>
      </c>
      <c r="M32" s="2">
        <f>SUB!W34</f>
        <v>752076.88500000001</v>
      </c>
      <c r="N32" s="17">
        <f>'CPP - RPC'!D19</f>
        <v>1598235</v>
      </c>
      <c r="O32" s="17">
        <f>'QPP - RRQ'!D19</f>
        <v>398538.1390982701</v>
      </c>
      <c r="P32" s="17">
        <f t="shared" si="10"/>
        <v>1996773.1390982701</v>
      </c>
      <c r="Q32" s="2"/>
    </row>
    <row r="33" spans="1:17" x14ac:dyDescent="0.25">
      <c r="A33" s="4">
        <v>2038</v>
      </c>
      <c r="C33" s="6">
        <f t="shared" si="6"/>
        <v>18.08266143533768</v>
      </c>
      <c r="E33" s="6">
        <f t="shared" si="7"/>
        <v>15.123783110046103</v>
      </c>
      <c r="G33" s="6">
        <f t="shared" si="8"/>
        <v>-41.924468675323588</v>
      </c>
      <c r="I33" s="6">
        <f t="shared" si="9"/>
        <v>-8.7180241299398062</v>
      </c>
      <c r="K33" s="2">
        <f>F!C62</f>
        <v>5074555</v>
      </c>
      <c r="L33" s="2">
        <f>F!AC62</f>
        <v>917614.6</v>
      </c>
      <c r="M33" s="2">
        <f>SUB!W35</f>
        <v>767464.69200000004</v>
      </c>
      <c r="N33" s="17">
        <f>'CPP - RPC'!D20</f>
        <v>1701077</v>
      </c>
      <c r="O33" s="17">
        <f>'QPP - RRQ'!D20</f>
        <v>426403.22138706665</v>
      </c>
      <c r="P33" s="17">
        <f t="shared" si="10"/>
        <v>2127480.2213870669</v>
      </c>
      <c r="Q33" s="2"/>
    </row>
    <row r="34" spans="1:17" x14ac:dyDescent="0.25">
      <c r="A34" s="4">
        <v>2039</v>
      </c>
      <c r="C34" s="6">
        <f t="shared" si="6"/>
        <v>17.114586298487758</v>
      </c>
      <c r="E34" s="6">
        <f t="shared" si="7"/>
        <v>14.897518676434876</v>
      </c>
      <c r="G34" s="6">
        <f t="shared" si="8"/>
        <v>-43.032521867539629</v>
      </c>
      <c r="I34" s="6">
        <f t="shared" si="9"/>
        <v>-11.020416892616993</v>
      </c>
      <c r="K34" s="2">
        <f>F!C63</f>
        <v>5262514</v>
      </c>
      <c r="L34" s="2">
        <f>F!AC63</f>
        <v>900657.5</v>
      </c>
      <c r="M34" s="2">
        <f>SUB!W36</f>
        <v>783984.00600000005</v>
      </c>
      <c r="N34" s="17">
        <f>'CPP - RPC'!D21</f>
        <v>1808974</v>
      </c>
      <c r="O34" s="17">
        <f>'QPP - RRQ'!D21</f>
        <v>455618.48783233436</v>
      </c>
      <c r="P34" s="17">
        <f t="shared" si="10"/>
        <v>2264592.4878323344</v>
      </c>
      <c r="Q34" s="2"/>
    </row>
    <row r="35" spans="1:17" x14ac:dyDescent="0.25">
      <c r="A35" s="4">
        <v>2040</v>
      </c>
      <c r="C35" s="6">
        <f t="shared" si="6"/>
        <v>16.124788941545287</v>
      </c>
      <c r="E35" s="6">
        <f t="shared" si="7"/>
        <v>14.694347996663396</v>
      </c>
      <c r="G35" s="6">
        <f t="shared" si="8"/>
        <v>-44.15059686181376</v>
      </c>
      <c r="I35" s="6">
        <f t="shared" si="9"/>
        <v>-13.331459923605077</v>
      </c>
      <c r="K35" s="2">
        <f>F!C64</f>
        <v>5454650</v>
      </c>
      <c r="L35" s="2">
        <f>F!AC64</f>
        <v>879550.8</v>
      </c>
      <c r="M35" s="2">
        <f>SUB!W37</f>
        <v>801525.25300000003</v>
      </c>
      <c r="N35" s="17">
        <f>'CPP - RPC'!D22</f>
        <v>1922047</v>
      </c>
      <c r="O35" s="17">
        <f>'QPP - RRQ'!D22</f>
        <v>486213.53172292432</v>
      </c>
      <c r="P35" s="17">
        <f t="shared" si="10"/>
        <v>2408260.5317229242</v>
      </c>
      <c r="Q35" s="2"/>
    </row>
    <row r="36" spans="1:17" x14ac:dyDescent="0.25">
      <c r="A36" s="4">
        <v>2041</v>
      </c>
      <c r="C36" s="6">
        <f t="shared" si="6"/>
        <v>15.103870530576234</v>
      </c>
      <c r="E36" s="6">
        <f t="shared" si="7"/>
        <v>14.505327376430495</v>
      </c>
      <c r="G36" s="6">
        <f t="shared" si="8"/>
        <v>-45.255898638879152</v>
      </c>
      <c r="I36" s="6">
        <f t="shared" si="9"/>
        <v>-15.646700731872421</v>
      </c>
      <c r="K36" s="2">
        <f>F!C65</f>
        <v>5653721</v>
      </c>
      <c r="L36" s="2">
        <f>F!AC65</f>
        <v>853930.7</v>
      </c>
      <c r="M36" s="2">
        <f>SUB!W38</f>
        <v>820090.74</v>
      </c>
      <c r="N36" s="17">
        <f>'CPP - RPC'!D23</f>
        <v>2040395</v>
      </c>
      <c r="O36" s="17">
        <f>'QPP - RRQ'!D23</f>
        <v>518247.24508502474</v>
      </c>
      <c r="P36" s="17">
        <f t="shared" si="10"/>
        <v>2558642.2450850247</v>
      </c>
      <c r="Q36" s="2"/>
    </row>
    <row r="37" spans="1:17" x14ac:dyDescent="0.25">
      <c r="A37" s="4">
        <v>2042</v>
      </c>
      <c r="C37" s="6">
        <f t="shared" si="6"/>
        <v>14.054539875059865</v>
      </c>
      <c r="E37" s="6">
        <f t="shared" si="7"/>
        <v>14.334981770318644</v>
      </c>
      <c r="G37" s="6">
        <f t="shared" si="8"/>
        <v>-46.353980270020678</v>
      </c>
      <c r="I37" s="6">
        <f t="shared" si="9"/>
        <v>-17.96445862464217</v>
      </c>
      <c r="K37" s="2">
        <f>F!C66</f>
        <v>5859126</v>
      </c>
      <c r="L37" s="2">
        <f>F!AC66</f>
        <v>823473.2</v>
      </c>
      <c r="M37" s="2">
        <f>SUB!W39</f>
        <v>839904.64399999997</v>
      </c>
      <c r="N37" s="17">
        <f>'CPP - RPC'!D24</f>
        <v>2164176</v>
      </c>
      <c r="O37" s="17">
        <f>'QPP - RRQ'!D24</f>
        <v>551762.11003565171</v>
      </c>
      <c r="P37" s="17">
        <f t="shared" si="10"/>
        <v>2715938.1100356518</v>
      </c>
      <c r="Q37" s="2"/>
    </row>
    <row r="38" spans="1:17" x14ac:dyDescent="0.25">
      <c r="A38" s="4">
        <v>2043</v>
      </c>
      <c r="C38" s="6">
        <f t="shared" si="6"/>
        <v>12.982273823123075</v>
      </c>
      <c r="E38" s="6">
        <f t="shared" si="7"/>
        <v>14.185892139151099</v>
      </c>
      <c r="G38" s="6">
        <f t="shared" si="8"/>
        <v>-47.452183253561145</v>
      </c>
      <c r="I38" s="6">
        <f t="shared" si="9"/>
        <v>-20.284017291286972</v>
      </c>
      <c r="K38" s="2">
        <f>F!C67</f>
        <v>6070006</v>
      </c>
      <c r="L38" s="2">
        <f>F!AC67</f>
        <v>788024.8</v>
      </c>
      <c r="M38" s="2">
        <f>SUB!W40</f>
        <v>861084.50400000007</v>
      </c>
      <c r="N38" s="17">
        <f>'CPP - RPC'!D25</f>
        <v>2293594</v>
      </c>
      <c r="O38" s="17">
        <f>'QPP - RRQ'!D25</f>
        <v>586756.37062215689</v>
      </c>
      <c r="P38" s="17">
        <f t="shared" si="10"/>
        <v>2880350.3706221571</v>
      </c>
      <c r="Q38" s="2"/>
    </row>
    <row r="39" spans="1:17" x14ac:dyDescent="0.25">
      <c r="A39" s="4">
        <v>2044</v>
      </c>
      <c r="C39" s="6">
        <f t="shared" si="6"/>
        <v>11.888854283116505</v>
      </c>
      <c r="E39" s="6">
        <f t="shared" si="7"/>
        <v>14.059382545710902</v>
      </c>
      <c r="G39" s="6">
        <f t="shared" si="8"/>
        <v>-48.546140714578861</v>
      </c>
      <c r="I39" s="6">
        <f t="shared" si="9"/>
        <v>-22.597903885751457</v>
      </c>
      <c r="K39" s="2">
        <f>F!C68</f>
        <v>6286684</v>
      </c>
      <c r="L39" s="2">
        <f>F!AC68</f>
        <v>747414.7</v>
      </c>
      <c r="M39" s="2">
        <f>SUB!W41</f>
        <v>883868.95299999998</v>
      </c>
      <c r="N39" s="17">
        <f>'CPP - RPC'!D26</f>
        <v>2428712</v>
      </c>
      <c r="O39" s="17">
        <f>'QPP - RRQ'!D26</f>
        <v>623230.46092091524</v>
      </c>
      <c r="P39" s="17">
        <f t="shared" si="10"/>
        <v>3051942.460920915</v>
      </c>
      <c r="Q39" s="2"/>
    </row>
    <row r="40" spans="1:17" x14ac:dyDescent="0.25">
      <c r="A40" s="4">
        <v>2045</v>
      </c>
      <c r="C40" s="6">
        <f t="shared" si="6"/>
        <v>10.773687595612827</v>
      </c>
      <c r="E40" s="6">
        <f t="shared" si="7"/>
        <v>13.954880975806526</v>
      </c>
      <c r="G40" s="6">
        <f t="shared" si="8"/>
        <v>-49.629772742776581</v>
      </c>
      <c r="I40" s="6">
        <f t="shared" si="9"/>
        <v>-24.901204171357229</v>
      </c>
      <c r="K40" s="2">
        <f>F!C69</f>
        <v>6509979</v>
      </c>
      <c r="L40" s="2">
        <f>F!AC69</f>
        <v>701364.8</v>
      </c>
      <c r="M40" s="2">
        <f>SUB!W42</f>
        <v>908459.82099999988</v>
      </c>
      <c r="N40" s="17">
        <f>'CPP - RPC'!D27</f>
        <v>2569644</v>
      </c>
      <c r="O40" s="17">
        <f>'QPP - RRQ'!D27</f>
        <v>661243.78330247919</v>
      </c>
      <c r="P40" s="17">
        <f t="shared" si="10"/>
        <v>3230887.7833024794</v>
      </c>
      <c r="Q40" s="2"/>
    </row>
    <row r="41" spans="1:17" x14ac:dyDescent="0.25">
      <c r="A41" s="4">
        <v>2046</v>
      </c>
      <c r="C41" s="6">
        <f t="shared" si="6"/>
        <v>9.6330553930904106</v>
      </c>
      <c r="E41" s="6">
        <f t="shared" si="7"/>
        <v>13.864390412567191</v>
      </c>
      <c r="G41" s="6">
        <f t="shared" si="8"/>
        <v>-50.691072693760731</v>
      </c>
      <c r="I41" s="6">
        <f t="shared" si="9"/>
        <v>-27.193626888103129</v>
      </c>
      <c r="K41" s="2">
        <f>F!C70</f>
        <v>6741617</v>
      </c>
      <c r="L41" s="2">
        <f>F!AC70</f>
        <v>649423.69999999995</v>
      </c>
      <c r="M41" s="2">
        <f>SUB!W43</f>
        <v>934684.10099999991</v>
      </c>
      <c r="N41" s="17">
        <f>'CPP - RPC'!D28</f>
        <v>2716527</v>
      </c>
      <c r="O41" s="17">
        <f>'QPP - RRQ'!D28</f>
        <v>700870.97420493164</v>
      </c>
      <c r="P41" s="17">
        <f t="shared" si="10"/>
        <v>3417397.9742049314</v>
      </c>
      <c r="Q41" s="2"/>
    </row>
    <row r="42" spans="1:17" x14ac:dyDescent="0.25">
      <c r="A42" s="4">
        <v>2047</v>
      </c>
      <c r="C42" s="6">
        <f t="shared" si="6"/>
        <v>8.4696173054840589</v>
      </c>
      <c r="E42" s="6">
        <f t="shared" si="7"/>
        <v>13.790295776310392</v>
      </c>
      <c r="G42" s="6">
        <f t="shared" si="8"/>
        <v>-51.73344740843303</v>
      </c>
      <c r="I42" s="6">
        <f t="shared" si="9"/>
        <v>-29.473534326638578</v>
      </c>
      <c r="K42" s="2">
        <f>F!C71</f>
        <v>6980816</v>
      </c>
      <c r="L42" s="2">
        <f>F!AC71</f>
        <v>591248.4</v>
      </c>
      <c r="M42" s="2">
        <f>SUB!W44</f>
        <v>962675.174</v>
      </c>
      <c r="N42" s="17">
        <f>'CPP - RPC'!D29</f>
        <v>2869233</v>
      </c>
      <c r="O42" s="17">
        <f>'QPP - RRQ'!D29</f>
        <v>742183.77403947781</v>
      </c>
      <c r="P42" s="17">
        <f t="shared" si="10"/>
        <v>3611416.774039478</v>
      </c>
      <c r="Q42" s="2"/>
    </row>
    <row r="43" spans="1:17" x14ac:dyDescent="0.25">
      <c r="A43" s="4">
        <v>2048</v>
      </c>
      <c r="C43" s="6">
        <f t="shared" si="6"/>
        <v>7.2867421444498532</v>
      </c>
      <c r="E43" s="6">
        <f t="shared" si="7"/>
        <v>13.733187244920693</v>
      </c>
      <c r="G43" s="6">
        <f t="shared" si="8"/>
        <v>-52.759120752303524</v>
      </c>
      <c r="I43" s="6">
        <f t="shared" si="9"/>
        <v>-31.739191362932978</v>
      </c>
      <c r="K43" s="2">
        <f>F!C72</f>
        <v>7226674</v>
      </c>
      <c r="L43" s="2">
        <f>F!AC72</f>
        <v>526589.1</v>
      </c>
      <c r="M43" s="2">
        <f>SUB!W45</f>
        <v>992452.67200000002</v>
      </c>
      <c r="N43" s="17">
        <f>'CPP - RPC'!D30</f>
        <v>3027548</v>
      </c>
      <c r="O43" s="17">
        <f>'QPP - RRQ'!D30</f>
        <v>785181.66203532321</v>
      </c>
      <c r="P43" s="17">
        <f t="shared" si="10"/>
        <v>3812729.6620353232</v>
      </c>
      <c r="Q43" s="2"/>
    </row>
    <row r="44" spans="1:17" x14ac:dyDescent="0.25">
      <c r="A44" s="4">
        <v>2049</v>
      </c>
      <c r="C44" s="6">
        <f t="shared" si="6"/>
        <v>6.0854381668485198</v>
      </c>
      <c r="E44" s="6">
        <f t="shared" si="7"/>
        <v>13.690586030519992</v>
      </c>
      <c r="G44" s="6">
        <f t="shared" si="8"/>
        <v>-53.76359218899151</v>
      </c>
      <c r="I44" s="6">
        <f t="shared" si="9"/>
        <v>-33.987567991622996</v>
      </c>
      <c r="K44" s="2">
        <f>F!C73</f>
        <v>7479491</v>
      </c>
      <c r="L44" s="2">
        <f>F!AC73</f>
        <v>455159.8</v>
      </c>
      <c r="M44" s="2">
        <f>SUB!W46</f>
        <v>1023986.15</v>
      </c>
      <c r="N44" s="17">
        <f>'CPP - RPC'!D31</f>
        <v>3191395</v>
      </c>
      <c r="O44" s="17">
        <f>'QPP - RRQ'!D31</f>
        <v>829848.03905232286</v>
      </c>
      <c r="P44" s="17">
        <f t="shared" si="10"/>
        <v>4021243.039052323</v>
      </c>
      <c r="Q44" s="2"/>
    </row>
    <row r="45" spans="1:17" x14ac:dyDescent="0.25">
      <c r="A45" s="4">
        <v>2050</v>
      </c>
      <c r="C45" s="6">
        <f t="shared" si="6"/>
        <v>4.865357027320055</v>
      </c>
      <c r="E45" s="6">
        <f t="shared" si="7"/>
        <v>13.654259140017219</v>
      </c>
      <c r="G45" s="6">
        <f t="shared" si="8"/>
        <v>-54.740442519143116</v>
      </c>
      <c r="I45" s="6">
        <f t="shared" si="9"/>
        <v>-36.22082635180584</v>
      </c>
      <c r="K45" s="2">
        <f>F!C74</f>
        <v>7740248</v>
      </c>
      <c r="L45" s="2">
        <f>F!AC74</f>
        <v>376590.7</v>
      </c>
      <c r="M45" s="2">
        <f>SUB!W47</f>
        <v>1056873.52</v>
      </c>
      <c r="N45" s="17">
        <f>'CPP - RPC'!D32</f>
        <v>3360808</v>
      </c>
      <c r="O45" s="17">
        <f>'QPP - RRQ'!D32</f>
        <v>876238.00727912528</v>
      </c>
      <c r="P45" s="17">
        <f t="shared" si="10"/>
        <v>4237046.007279125</v>
      </c>
      <c r="Q45" s="2"/>
    </row>
    <row r="46" spans="1:17" x14ac:dyDescent="0.25">
      <c r="A46" s="4">
        <v>2051</v>
      </c>
      <c r="C46" s="6">
        <f t="shared" si="6"/>
        <v>3.6230665665077155</v>
      </c>
      <c r="E46" s="6">
        <f t="shared" si="7"/>
        <v>13.614376317051514</v>
      </c>
      <c r="G46" s="6">
        <f t="shared" si="8"/>
        <v>-55.673741934203548</v>
      </c>
      <c r="I46" s="6">
        <f t="shared" si="9"/>
        <v>-38.436299050644323</v>
      </c>
      <c r="K46" s="2">
        <f>F!C75</f>
        <v>8011266</v>
      </c>
      <c r="L46" s="2">
        <f>F!AC75</f>
        <v>290253.5</v>
      </c>
      <c r="M46" s="2">
        <f>SUB!W48</f>
        <v>1090683.9010000001</v>
      </c>
      <c r="N46" s="17">
        <f>'CPP - RPC'!D33</f>
        <v>3535707</v>
      </c>
      <c r="O46" s="17">
        <f>'QPP - RRQ'!D33</f>
        <v>924464.5585025911</v>
      </c>
      <c r="P46" s="17">
        <f t="shared" si="10"/>
        <v>4460171.5585025912</v>
      </c>
      <c r="Q46" s="2"/>
    </row>
    <row r="47" spans="1:17" x14ac:dyDescent="0.25">
      <c r="A47" s="4">
        <v>2052</v>
      </c>
      <c r="C47" s="6">
        <f t="shared" ref="C47:C78" si="11">100*L47/$K47</f>
        <v>2.3593028619320529</v>
      </c>
      <c r="E47" s="6">
        <f t="shared" ref="E47:E78" si="12">100*M47/$K47</f>
        <v>13.571036270835908</v>
      </c>
      <c r="G47" s="6">
        <f t="shared" ref="G47:G78" si="13">-100*(N47+O47)/$K47</f>
        <v>-56.56454510583329</v>
      </c>
      <c r="I47" s="6">
        <f t="shared" ref="I47:I78" si="14">C47+E47+G47</f>
        <v>-40.634205973065328</v>
      </c>
      <c r="K47" s="2">
        <f>F!C76</f>
        <v>8292475</v>
      </c>
      <c r="L47" s="2">
        <f>F!AC76</f>
        <v>195644.6</v>
      </c>
      <c r="M47" s="2">
        <f>SUB!W49</f>
        <v>1125374.79</v>
      </c>
      <c r="N47" s="17">
        <f>'CPP - RPC'!D34</f>
        <v>3715969</v>
      </c>
      <c r="O47" s="17">
        <f>'QPP - RRQ'!D34</f>
        <v>974631.76176494872</v>
      </c>
      <c r="P47" s="17">
        <f t="shared" ref="P47:P78" si="15">N47+O47</f>
        <v>4690600.7617649492</v>
      </c>
      <c r="Q47" s="2"/>
    </row>
    <row r="48" spans="1:17" x14ac:dyDescent="0.25">
      <c r="A48" s="4">
        <v>2053</v>
      </c>
      <c r="C48" s="6">
        <f t="shared" si="11"/>
        <v>1.0775519956903843</v>
      </c>
      <c r="E48" s="6">
        <f t="shared" si="12"/>
        <v>13.525490004422389</v>
      </c>
      <c r="G48" s="6">
        <f t="shared" si="13"/>
        <v>-57.414895034806413</v>
      </c>
      <c r="I48" s="6">
        <f t="shared" si="14"/>
        <v>-42.811853034693641</v>
      </c>
      <c r="K48" s="2">
        <f>F!C77</f>
        <v>8583596</v>
      </c>
      <c r="L48" s="2">
        <f>F!AC77</f>
        <v>92492.71</v>
      </c>
      <c r="M48" s="2">
        <f>SUB!W50</f>
        <v>1160973.419</v>
      </c>
      <c r="N48" s="17">
        <f>'CPP - RPC'!D35</f>
        <v>3901476</v>
      </c>
      <c r="O48" s="17">
        <f>'QPP - RRQ'!D35</f>
        <v>1026786.6336118418</v>
      </c>
      <c r="P48" s="17">
        <f t="shared" si="15"/>
        <v>4928262.6336118421</v>
      </c>
      <c r="Q48" s="2"/>
    </row>
    <row r="49" spans="1:17" x14ac:dyDescent="0.25">
      <c r="A49" s="4">
        <v>2054</v>
      </c>
      <c r="C49" s="6">
        <f t="shared" si="11"/>
        <v>-0.21765369298920723</v>
      </c>
      <c r="E49" s="6">
        <f t="shared" si="12"/>
        <v>13.480117965649749</v>
      </c>
      <c r="G49" s="6">
        <f t="shared" si="13"/>
        <v>-58.229263487914842</v>
      </c>
      <c r="I49" s="6">
        <f t="shared" si="14"/>
        <v>-44.966799215254298</v>
      </c>
      <c r="K49" s="2">
        <f>F!C78</f>
        <v>8883603</v>
      </c>
      <c r="L49" s="2">
        <f>F!AC78</f>
        <v>-19335.490000000002</v>
      </c>
      <c r="M49" s="2">
        <f>SUB!W51</f>
        <v>1197520.1640000001</v>
      </c>
      <c r="N49" s="17">
        <f>'CPP - RPC'!D36</f>
        <v>4091907</v>
      </c>
      <c r="O49" s="17">
        <f>'QPP - RRQ'!D36</f>
        <v>1080949.5980903078</v>
      </c>
      <c r="P49" s="17">
        <f t="shared" si="15"/>
        <v>5172856.5980903078</v>
      </c>
      <c r="Q49" s="2"/>
    </row>
    <row r="50" spans="1:17" x14ac:dyDescent="0.25">
      <c r="A50" s="4">
        <v>2055</v>
      </c>
      <c r="C50" s="6">
        <f t="shared" si="11"/>
        <v>-1.527661861753381</v>
      </c>
      <c r="E50" s="6">
        <f t="shared" si="12"/>
        <v>13.429109784143732</v>
      </c>
      <c r="G50" s="6">
        <f t="shared" si="13"/>
        <v>-58.986214755575908</v>
      </c>
      <c r="I50" s="6">
        <f t="shared" si="14"/>
        <v>-47.084766833185554</v>
      </c>
      <c r="K50" s="2">
        <f>F!C79</f>
        <v>9196073</v>
      </c>
      <c r="L50" s="2">
        <f>F!AC79</f>
        <v>-140484.9</v>
      </c>
      <c r="M50" s="2">
        <f>SUB!W52</f>
        <v>1234950.7390000001</v>
      </c>
      <c r="N50" s="17">
        <f>'CPP - RPC'!D37</f>
        <v>4287253</v>
      </c>
      <c r="O50" s="17">
        <f>'QPP - RRQ'!D37</f>
        <v>1137162.3688595321</v>
      </c>
      <c r="P50" s="17">
        <f t="shared" si="15"/>
        <v>5424415.3688595323</v>
      </c>
      <c r="Q50" s="2"/>
    </row>
    <row r="51" spans="1:17" x14ac:dyDescent="0.25">
      <c r="A51" s="4">
        <v>2056</v>
      </c>
      <c r="C51" s="6">
        <f t="shared" si="11"/>
        <v>-2.8546117758728586</v>
      </c>
      <c r="E51" s="6">
        <f t="shared" si="12"/>
        <v>13.366784167797157</v>
      </c>
      <c r="G51" s="6">
        <f t="shared" si="13"/>
        <v>-59.671238213302878</v>
      </c>
      <c r="I51" s="6">
        <f t="shared" si="14"/>
        <v>-49.159065821378576</v>
      </c>
      <c r="K51" s="2">
        <f>F!C80</f>
        <v>9523880</v>
      </c>
      <c r="L51" s="2">
        <f>F!AC80</f>
        <v>-271869.8</v>
      </c>
      <c r="M51" s="2">
        <f>SUB!W53</f>
        <v>1273036.4839999999</v>
      </c>
      <c r="N51" s="17">
        <f>'CPP - RPC'!D38</f>
        <v>4487550</v>
      </c>
      <c r="O51" s="17">
        <f>'QPP - RRQ'!D38</f>
        <v>1195467.1219491102</v>
      </c>
      <c r="P51" s="17">
        <f t="shared" si="15"/>
        <v>5683017.1219491102</v>
      </c>
      <c r="Q51" s="2"/>
    </row>
    <row r="52" spans="1:17" x14ac:dyDescent="0.25">
      <c r="A52" s="4">
        <v>2057</v>
      </c>
      <c r="C52" s="6">
        <f t="shared" si="11"/>
        <v>-4.1989386080999553</v>
      </c>
      <c r="E52" s="6">
        <f t="shared" si="12"/>
        <v>13.296839857459343</v>
      </c>
      <c r="G52" s="6">
        <f t="shared" si="13"/>
        <v>-60.295940507903985</v>
      </c>
      <c r="I52" s="6">
        <f t="shared" si="14"/>
        <v>-51.198039258544597</v>
      </c>
      <c r="K52" s="2">
        <f>F!C81</f>
        <v>9865536</v>
      </c>
      <c r="L52" s="2">
        <f>F!AC81</f>
        <v>-414247.8</v>
      </c>
      <c r="M52" s="2">
        <f>SUB!W54</f>
        <v>1311804.523</v>
      </c>
      <c r="N52" s="17">
        <f>'CPP - RPC'!D39</f>
        <v>4692497</v>
      </c>
      <c r="O52" s="17">
        <f>'QPP - RRQ'!D39</f>
        <v>1256020.7173458501</v>
      </c>
      <c r="P52" s="17">
        <f t="shared" si="15"/>
        <v>5948517.7173458505</v>
      </c>
      <c r="Q52" s="2"/>
    </row>
    <row r="53" spans="1:17" x14ac:dyDescent="0.25">
      <c r="A53" s="4">
        <v>2058</v>
      </c>
      <c r="C53" s="6">
        <f t="shared" si="11"/>
        <v>-5.5606774479843981</v>
      </c>
      <c r="E53" s="6">
        <f t="shared" si="12"/>
        <v>13.224563115916286</v>
      </c>
      <c r="G53" s="6">
        <f t="shared" si="13"/>
        <v>-60.871328353888778</v>
      </c>
      <c r="I53" s="6">
        <f t="shared" si="14"/>
        <v>-53.207442685956892</v>
      </c>
      <c r="K53" s="2">
        <f>F!C82</f>
        <v>10219530</v>
      </c>
      <c r="L53" s="2">
        <f>F!AC82</f>
        <v>-568275.1</v>
      </c>
      <c r="M53" s="2">
        <f>SUB!W55</f>
        <v>1351488.1949999998</v>
      </c>
      <c r="N53" s="17">
        <f>'CPP - RPC'!D40</f>
        <v>4901831</v>
      </c>
      <c r="O53" s="17">
        <f>'QPP - RRQ'!D40</f>
        <v>1318932.66252417</v>
      </c>
      <c r="P53" s="17">
        <f t="shared" si="15"/>
        <v>6220763.6625241702</v>
      </c>
      <c r="Q53" s="2"/>
    </row>
    <row r="54" spans="1:17" x14ac:dyDescent="0.25">
      <c r="A54" s="4">
        <v>2059</v>
      </c>
      <c r="C54" s="6">
        <f t="shared" si="11"/>
        <v>-6.9388995630217805</v>
      </c>
      <c r="E54" s="6">
        <f t="shared" si="12"/>
        <v>13.154152936709002</v>
      </c>
      <c r="G54" s="6">
        <f t="shared" si="13"/>
        <v>-61.395951412365449</v>
      </c>
      <c r="I54" s="6">
        <f t="shared" si="14"/>
        <v>-55.18069803867823</v>
      </c>
      <c r="K54" s="2">
        <f>F!C83</f>
        <v>10586340</v>
      </c>
      <c r="L54" s="2">
        <f>F!AC83</f>
        <v>-734575.5</v>
      </c>
      <c r="M54" s="2">
        <f>SUB!W56</f>
        <v>1392543.3539999998</v>
      </c>
      <c r="N54" s="17">
        <f>'CPP - RPC'!D41</f>
        <v>5115335</v>
      </c>
      <c r="O54" s="17">
        <f>'QPP - RRQ'!D41</f>
        <v>1384249.1627478087</v>
      </c>
      <c r="P54" s="17">
        <f t="shared" si="15"/>
        <v>6499584.1627478087</v>
      </c>
      <c r="Q54" s="2"/>
    </row>
    <row r="55" spans="1:17" x14ac:dyDescent="0.25">
      <c r="A55" s="4">
        <v>2060</v>
      </c>
      <c r="C55" s="6">
        <f t="shared" si="11"/>
        <v>-8.3340844700657435</v>
      </c>
      <c r="E55" s="6">
        <f t="shared" si="12"/>
        <v>13.083051666174416</v>
      </c>
      <c r="G55" s="6">
        <f t="shared" si="13"/>
        <v>-61.855553303152291</v>
      </c>
      <c r="I55" s="6">
        <f t="shared" si="14"/>
        <v>-57.106586107043618</v>
      </c>
      <c r="K55" s="2">
        <f>F!C84</f>
        <v>10970040</v>
      </c>
      <c r="L55" s="2">
        <f>F!AC84</f>
        <v>-914252.4</v>
      </c>
      <c r="M55" s="2">
        <f>SUB!W57</f>
        <v>1435216.0009999999</v>
      </c>
      <c r="N55" s="17">
        <f>'CPP - RPC'!D42</f>
        <v>5333427</v>
      </c>
      <c r="O55" s="17">
        <f>'QPP - RRQ'!D42</f>
        <v>1452151.939577128</v>
      </c>
      <c r="P55" s="17">
        <f t="shared" si="15"/>
        <v>6785578.9395771278</v>
      </c>
      <c r="Q55" s="2"/>
    </row>
    <row r="56" spans="1:17" x14ac:dyDescent="0.25">
      <c r="A56" s="4">
        <v>2061</v>
      </c>
      <c r="C56" s="6">
        <f t="shared" si="11"/>
        <v>-9.7480245451420124</v>
      </c>
      <c r="E56" s="6">
        <f t="shared" si="12"/>
        <v>13.009333871434313</v>
      </c>
      <c r="G56" s="6">
        <f t="shared" si="13"/>
        <v>-62.241767174618992</v>
      </c>
      <c r="I56" s="6">
        <f t="shared" si="14"/>
        <v>-58.980457848326694</v>
      </c>
      <c r="K56" s="2">
        <f>F!C85</f>
        <v>11373330</v>
      </c>
      <c r="L56" s="2">
        <f>F!AC85</f>
        <v>-1108675</v>
      </c>
      <c r="M56" s="2">
        <f>SUB!W58</f>
        <v>1479594.4720000001</v>
      </c>
      <c r="N56" s="17">
        <f>'CPP - RPC'!D43</f>
        <v>5556117</v>
      </c>
      <c r="O56" s="17">
        <f>'QPP - RRQ'!D43</f>
        <v>1522844.5786010935</v>
      </c>
      <c r="P56" s="17">
        <f t="shared" si="15"/>
        <v>7078961.578601094</v>
      </c>
      <c r="Q56" s="2"/>
    </row>
    <row r="57" spans="1:17" x14ac:dyDescent="0.25">
      <c r="A57" s="4">
        <v>2062</v>
      </c>
      <c r="C57" s="6">
        <f t="shared" si="11"/>
        <v>-11.182849767997178</v>
      </c>
      <c r="E57" s="6">
        <f t="shared" si="12"/>
        <v>12.938952578487504</v>
      </c>
      <c r="G57" s="6">
        <f t="shared" si="13"/>
        <v>-62.571157197554143</v>
      </c>
      <c r="I57" s="6">
        <f t="shared" si="14"/>
        <v>-60.815054387063817</v>
      </c>
      <c r="K57" s="2">
        <f>F!C86</f>
        <v>11792960</v>
      </c>
      <c r="L57" s="2">
        <f>F!AC86</f>
        <v>-1318789</v>
      </c>
      <c r="M57" s="2">
        <f>SUB!W59</f>
        <v>1525885.5019999999</v>
      </c>
      <c r="N57" s="17">
        <f>'CPP - RPC'!D44</f>
        <v>5782521</v>
      </c>
      <c r="O57" s="17">
        <f>'QPP - RRQ'!D44</f>
        <v>1596470.539844681</v>
      </c>
      <c r="P57" s="17">
        <f t="shared" si="15"/>
        <v>7378991.5398446806</v>
      </c>
      <c r="Q57" s="2"/>
    </row>
    <row r="58" spans="1:17" x14ac:dyDescent="0.25">
      <c r="A58" s="4">
        <v>2063</v>
      </c>
      <c r="C58" s="6">
        <f t="shared" si="11"/>
        <v>-12.639012578292325</v>
      </c>
      <c r="E58" s="6">
        <f t="shared" si="12"/>
        <v>12.875933615794954</v>
      </c>
      <c r="G58" s="6">
        <f t="shared" si="13"/>
        <v>-62.847023169142332</v>
      </c>
      <c r="I58" s="6">
        <f t="shared" si="14"/>
        <v>-62.610102131639707</v>
      </c>
      <c r="K58" s="2">
        <f>F!C87</f>
        <v>12228210</v>
      </c>
      <c r="L58" s="2">
        <f>F!AC87</f>
        <v>-1545525</v>
      </c>
      <c r="M58" s="2">
        <f>SUB!W60</f>
        <v>1574496.202</v>
      </c>
      <c r="N58" s="17">
        <f>'CPP - RPC'!D45</f>
        <v>6011880</v>
      </c>
      <c r="O58" s="17">
        <f>'QPP - RRQ'!D45</f>
        <v>1673185.9718713793</v>
      </c>
      <c r="P58" s="17">
        <f t="shared" si="15"/>
        <v>7685065.9718713798</v>
      </c>
      <c r="Q58" s="2"/>
    </row>
    <row r="59" spans="1:17" x14ac:dyDescent="0.25">
      <c r="A59" s="4">
        <v>2064</v>
      </c>
      <c r="C59" s="6">
        <f t="shared" si="11"/>
        <v>-14.115640249961357</v>
      </c>
      <c r="E59" s="6">
        <f t="shared" si="12"/>
        <v>12.823558818519347</v>
      </c>
      <c r="G59" s="6">
        <f t="shared" si="13"/>
        <v>-63.069629762940281</v>
      </c>
      <c r="I59" s="6">
        <f t="shared" si="14"/>
        <v>-64.361711194382295</v>
      </c>
      <c r="K59" s="2">
        <f>F!C88</f>
        <v>12680360</v>
      </c>
      <c r="L59" s="2">
        <f>F!AC88</f>
        <v>-1789914</v>
      </c>
      <c r="M59" s="2">
        <f>SUB!W61</f>
        <v>1626073.423</v>
      </c>
      <c r="N59" s="17">
        <f>'CPP - RPC'!D46</f>
        <v>6244264</v>
      </c>
      <c r="O59" s="17">
        <f>'QPP - RRQ'!D46</f>
        <v>1753192.1046079739</v>
      </c>
      <c r="P59" s="17">
        <f t="shared" si="15"/>
        <v>7997456.1046079742</v>
      </c>
      <c r="Q59" s="2"/>
    </row>
    <row r="60" spans="1:17" x14ac:dyDescent="0.25">
      <c r="A60" s="4">
        <v>2065</v>
      </c>
      <c r="C60" s="6">
        <f t="shared" si="11"/>
        <v>-15.613743362347403</v>
      </c>
      <c r="E60" s="6">
        <f t="shared" si="12"/>
        <v>12.782079762838878</v>
      </c>
      <c r="G60" s="6">
        <f t="shared" si="13"/>
        <v>-63.230034358092354</v>
      </c>
      <c r="I60" s="6">
        <f t="shared" si="14"/>
        <v>-66.061697957600884</v>
      </c>
      <c r="K60" s="2">
        <f>F!C89</f>
        <v>13152240</v>
      </c>
      <c r="L60" s="2">
        <f>F!AC89</f>
        <v>-2053557</v>
      </c>
      <c r="M60" s="2">
        <f>SUB!W62</f>
        <v>1681129.8074</v>
      </c>
      <c r="N60" s="17">
        <f>'CPP - RPC'!D47</f>
        <v>6479605</v>
      </c>
      <c r="O60" s="17">
        <f>'QPP - RRQ'!D47</f>
        <v>1836560.8708587664</v>
      </c>
      <c r="P60" s="17">
        <f t="shared" si="15"/>
        <v>8316165.8708587661</v>
      </c>
      <c r="Q60" s="2"/>
    </row>
    <row r="61" spans="1:17" x14ac:dyDescent="0.25">
      <c r="A61" s="4">
        <v>2066</v>
      </c>
      <c r="C61" s="6">
        <f t="shared" si="11"/>
        <v>-17.136018105649512</v>
      </c>
      <c r="E61" s="6">
        <f t="shared" si="12"/>
        <v>12.752664968529123</v>
      </c>
      <c r="G61" s="6">
        <f t="shared" si="13"/>
        <v>-63.330924210799772</v>
      </c>
      <c r="I61" s="6">
        <f t="shared" si="14"/>
        <v>-67.714277347920159</v>
      </c>
      <c r="K61" s="2">
        <f>F!C90</f>
        <v>13644360</v>
      </c>
      <c r="L61" s="2">
        <f>F!AC90</f>
        <v>-2338100</v>
      </c>
      <c r="M61" s="2">
        <f>SUB!W63</f>
        <v>1740019.5179000001</v>
      </c>
      <c r="N61" s="17">
        <f>'CPP - RPC'!D48</f>
        <v>6717619</v>
      </c>
      <c r="O61" s="17">
        <f>'QPP - RRQ'!D48</f>
        <v>1923480.2906486804</v>
      </c>
      <c r="P61" s="17">
        <f t="shared" si="15"/>
        <v>8641099.2906486802</v>
      </c>
      <c r="Q61" s="2"/>
    </row>
    <row r="62" spans="1:17" x14ac:dyDescent="0.25">
      <c r="A62" s="4">
        <v>2067</v>
      </c>
      <c r="C62" s="6">
        <f t="shared" si="11"/>
        <v>-18.683995975821013</v>
      </c>
      <c r="E62" s="6">
        <f t="shared" si="12"/>
        <v>12.738213980913409</v>
      </c>
      <c r="G62" s="6">
        <f t="shared" si="13"/>
        <v>-63.388875054644501</v>
      </c>
      <c r="I62" s="6">
        <f t="shared" si="14"/>
        <v>-69.334657049552106</v>
      </c>
      <c r="K62" s="2">
        <f>F!C91</f>
        <v>14154440</v>
      </c>
      <c r="L62" s="2">
        <f>F!AC91</f>
        <v>-2644615</v>
      </c>
      <c r="M62" s="2">
        <f>SUB!W64</f>
        <v>1803022.855</v>
      </c>
      <c r="N62" s="17">
        <f>'CPP - RPC'!D49</f>
        <v>6958250</v>
      </c>
      <c r="O62" s="17">
        <f>'QPP - RRQ'!D49</f>
        <v>2014090.2862846244</v>
      </c>
      <c r="P62" s="17">
        <f t="shared" si="15"/>
        <v>8972340.2862846237</v>
      </c>
      <c r="Q62" s="2"/>
    </row>
    <row r="63" spans="1:17" x14ac:dyDescent="0.25">
      <c r="A63" s="4">
        <v>2068</v>
      </c>
      <c r="C63" s="6">
        <f t="shared" si="11"/>
        <v>-20.256283292887506</v>
      </c>
      <c r="E63" s="6">
        <f t="shared" si="12"/>
        <v>12.741254887724518</v>
      </c>
      <c r="G63" s="6">
        <f t="shared" si="13"/>
        <v>-63.413026190381899</v>
      </c>
      <c r="I63" s="6">
        <f t="shared" si="14"/>
        <v>-70.928054595544893</v>
      </c>
      <c r="K63" s="2">
        <f>F!C92</f>
        <v>14682190</v>
      </c>
      <c r="L63" s="2">
        <f>F!AC92</f>
        <v>-2974066</v>
      </c>
      <c r="M63" s="2">
        <f>SUB!W65</f>
        <v>1870695.2510000002</v>
      </c>
      <c r="N63" s="17">
        <f>'CPP - RPC'!D50</f>
        <v>7201868</v>
      </c>
      <c r="O63" s="17">
        <f>'QPP - RRQ'!D50</f>
        <v>2108552.9900216321</v>
      </c>
      <c r="P63" s="17">
        <f t="shared" si="15"/>
        <v>9310420.9900216311</v>
      </c>
      <c r="Q63" s="2"/>
    </row>
    <row r="64" spans="1:17" x14ac:dyDescent="0.25">
      <c r="A64" s="4">
        <v>2069</v>
      </c>
      <c r="C64" s="6">
        <f t="shared" si="11"/>
        <v>-21.851244846381288</v>
      </c>
      <c r="E64" s="6">
        <f t="shared" si="12"/>
        <v>12.763764572782327</v>
      </c>
      <c r="G64" s="6">
        <f t="shared" si="13"/>
        <v>-63.401113329526574</v>
      </c>
      <c r="I64" s="6">
        <f t="shared" si="14"/>
        <v>-72.488593603125537</v>
      </c>
      <c r="K64" s="2">
        <f>F!C93</f>
        <v>15229590</v>
      </c>
      <c r="L64" s="2">
        <f>F!AC93</f>
        <v>-3327855</v>
      </c>
      <c r="M64" s="2">
        <f>SUB!W66</f>
        <v>1943869.0129999998</v>
      </c>
      <c r="N64" s="17">
        <f>'CPP - RPC'!D51</f>
        <v>7448585</v>
      </c>
      <c r="O64" s="17">
        <f>'QPP - RRQ'!D51</f>
        <v>2207144.6155222459</v>
      </c>
      <c r="P64" s="17">
        <f t="shared" si="15"/>
        <v>9655729.6155222468</v>
      </c>
      <c r="Q64" s="2"/>
    </row>
    <row r="65" spans="1:17" x14ac:dyDescent="0.25">
      <c r="A65" s="4">
        <v>2070</v>
      </c>
      <c r="C65" s="6">
        <f t="shared" si="11"/>
        <v>-23.467074900636973</v>
      </c>
      <c r="E65" s="6">
        <f t="shared" si="12"/>
        <v>12.804591828273347</v>
      </c>
      <c r="G65" s="6">
        <f t="shared" si="13"/>
        <v>-63.354305604761244</v>
      </c>
      <c r="I65" s="6">
        <f t="shared" si="14"/>
        <v>-74.016788677124865</v>
      </c>
      <c r="K65" s="2">
        <f>F!C94</f>
        <v>15798130</v>
      </c>
      <c r="L65" s="2">
        <f>F!AC94</f>
        <v>-3707359</v>
      </c>
      <c r="M65" s="2">
        <f>SUB!W67</f>
        <v>2022886.0630000001</v>
      </c>
      <c r="N65" s="17">
        <f>'CPP - RPC'!D52</f>
        <v>7698730</v>
      </c>
      <c r="O65" s="17">
        <f>'QPP - RRQ'!D52</f>
        <v>2310065.5600374672</v>
      </c>
      <c r="P65" s="17">
        <f t="shared" si="15"/>
        <v>10008795.560037468</v>
      </c>
      <c r="Q65" s="2"/>
    </row>
    <row r="66" spans="1:17" x14ac:dyDescent="0.25">
      <c r="A66" s="4">
        <v>2071</v>
      </c>
      <c r="C66" s="6">
        <f t="shared" si="11"/>
        <v>-25.102549019847135</v>
      </c>
      <c r="E66" s="6">
        <f t="shared" si="12"/>
        <v>12.861014293158641</v>
      </c>
      <c r="G66" s="6">
        <f t="shared" si="13"/>
        <v>-63.273212119732158</v>
      </c>
      <c r="I66" s="6">
        <f t="shared" si="14"/>
        <v>-75.51474684642065</v>
      </c>
      <c r="K66" s="2">
        <f>F!C95</f>
        <v>16388260</v>
      </c>
      <c r="L66" s="2">
        <f>F!AC95</f>
        <v>-4113871</v>
      </c>
      <c r="M66" s="2">
        <f>SUB!W68</f>
        <v>2107696.4610000001</v>
      </c>
      <c r="N66" s="17">
        <f>'CPP - RPC'!D53</f>
        <v>7951973</v>
      </c>
      <c r="O66" s="17">
        <f>'QPP - RRQ'!D53</f>
        <v>2417405.5125332172</v>
      </c>
      <c r="P66" s="17">
        <f t="shared" si="15"/>
        <v>10369378.512533218</v>
      </c>
      <c r="Q66" s="2"/>
    </row>
    <row r="67" spans="1:17" x14ac:dyDescent="0.25">
      <c r="A67" s="4">
        <v>2072</v>
      </c>
      <c r="C67" s="6">
        <f t="shared" si="11"/>
        <v>-26.758458485723246</v>
      </c>
      <c r="E67" s="6">
        <f t="shared" si="12"/>
        <v>12.934577274259484</v>
      </c>
      <c r="G67" s="6">
        <f t="shared" si="13"/>
        <v>-63.168891039736792</v>
      </c>
      <c r="I67" s="6">
        <f t="shared" si="14"/>
        <v>-76.992772251200549</v>
      </c>
      <c r="K67" s="2">
        <f>F!C96</f>
        <v>16998610</v>
      </c>
      <c r="L67" s="2">
        <f>F!AC96</f>
        <v>-4548566</v>
      </c>
      <c r="M67" s="2">
        <f>SUB!W69</f>
        <v>2198698.3459999999</v>
      </c>
      <c r="N67" s="17">
        <f>'CPP - RPC'!D54</f>
        <v>8208463</v>
      </c>
      <c r="O67" s="17">
        <f>'QPP - RRQ'!D54</f>
        <v>2529370.4291698029</v>
      </c>
      <c r="P67" s="17">
        <f t="shared" si="15"/>
        <v>10737833.429169804</v>
      </c>
      <c r="Q67" s="2"/>
    </row>
    <row r="68" spans="1:17" x14ac:dyDescent="0.25">
      <c r="A68" s="4">
        <v>2073</v>
      </c>
      <c r="C68" s="6">
        <f t="shared" si="11"/>
        <v>-28.433273400677219</v>
      </c>
      <c r="E68" s="6">
        <f t="shared" si="12"/>
        <v>13.026734545598918</v>
      </c>
      <c r="G68" s="6">
        <f t="shared" si="13"/>
        <v>-63.0393188923601</v>
      </c>
      <c r="I68" s="6">
        <f t="shared" si="14"/>
        <v>-78.445857747438396</v>
      </c>
      <c r="K68" s="2">
        <f>F!C97</f>
        <v>17630900</v>
      </c>
      <c r="L68" s="2">
        <f>F!AC97</f>
        <v>-5013042</v>
      </c>
      <c r="M68" s="2">
        <f>SUB!W70</f>
        <v>2296730.5409999997</v>
      </c>
      <c r="N68" s="17">
        <f>'CPP - RPC'!D55</f>
        <v>8468227</v>
      </c>
      <c r="O68" s="17">
        <f>'QPP - RRQ'!D55</f>
        <v>2646172.2745931162</v>
      </c>
      <c r="P68" s="17">
        <f t="shared" si="15"/>
        <v>11114399.274593117</v>
      </c>
      <c r="Q68" s="2"/>
    </row>
    <row r="69" spans="1:17" x14ac:dyDescent="0.25">
      <c r="A69" s="4">
        <v>2074</v>
      </c>
      <c r="C69" s="6">
        <f t="shared" si="11"/>
        <v>-30.126161626435593</v>
      </c>
      <c r="E69" s="6">
        <f t="shared" si="12"/>
        <v>13.139755332517446</v>
      </c>
      <c r="G69" s="6">
        <f t="shared" si="13"/>
        <v>-62.88232640315146</v>
      </c>
      <c r="I69" s="6">
        <f t="shared" si="14"/>
        <v>-79.868732697069603</v>
      </c>
      <c r="K69" s="2">
        <f>F!C98</f>
        <v>18286860</v>
      </c>
      <c r="L69" s="2">
        <f>F!AC98</f>
        <v>-5509129</v>
      </c>
      <c r="M69" s="2">
        <f>SUB!W71</f>
        <v>2402848.662</v>
      </c>
      <c r="N69" s="17">
        <f>'CPP - RPC'!D56</f>
        <v>8731136</v>
      </c>
      <c r="O69" s="17">
        <f>'QPP - RRQ'!D56</f>
        <v>2768066.9940873426</v>
      </c>
      <c r="P69" s="17">
        <f t="shared" si="15"/>
        <v>11499202.994087342</v>
      </c>
      <c r="Q69" s="2"/>
    </row>
    <row r="70" spans="1:17" x14ac:dyDescent="0.25">
      <c r="A70" s="4">
        <v>2075</v>
      </c>
      <c r="C70" s="6">
        <f t="shared" si="11"/>
        <v>-31.837164735808521</v>
      </c>
      <c r="E70" s="6">
        <f t="shared" si="12"/>
        <v>13.271573313299855</v>
      </c>
      <c r="G70" s="6">
        <f t="shared" si="13"/>
        <v>-62.69792179460493</v>
      </c>
      <c r="I70" s="6">
        <f t="shared" si="14"/>
        <v>-81.263513217113598</v>
      </c>
      <c r="K70" s="2">
        <f>F!C99</f>
        <v>18968250</v>
      </c>
      <c r="L70" s="2">
        <f>F!AC99</f>
        <v>-6038953</v>
      </c>
      <c r="M70" s="2">
        <f>SUB!W72</f>
        <v>2517385.2050000001</v>
      </c>
      <c r="N70" s="17">
        <f>'CPP - RPC'!D57</f>
        <v>8997347</v>
      </c>
      <c r="O70" s="17">
        <f>'QPP - RRQ'!D57</f>
        <v>2895351.5508051491</v>
      </c>
      <c r="P70" s="17">
        <f t="shared" si="15"/>
        <v>11892698.55080515</v>
      </c>
      <c r="Q70" s="2"/>
    </row>
    <row r="71" spans="1:17" x14ac:dyDescent="0.25">
      <c r="A71" s="4">
        <v>2076</v>
      </c>
      <c r="C71" s="6">
        <f t="shared" si="11"/>
        <v>-33.567243793535468</v>
      </c>
      <c r="E71" s="6">
        <f t="shared" si="12"/>
        <v>13.419434359760205</v>
      </c>
      <c r="G71" s="6">
        <f t="shared" si="13"/>
        <v>-62.491175072509925</v>
      </c>
      <c r="I71" s="6">
        <f t="shared" si="14"/>
        <v>-82.638984506285198</v>
      </c>
      <c r="K71" s="2">
        <f>F!C100</f>
        <v>19675050</v>
      </c>
      <c r="L71" s="2">
        <f>F!AC100</f>
        <v>-6604372</v>
      </c>
      <c r="M71" s="2">
        <f>SUB!W73</f>
        <v>2640280.4200000004</v>
      </c>
      <c r="N71" s="17">
        <f>'CPP - RPC'!D58</f>
        <v>9266793</v>
      </c>
      <c r="O71" s="17">
        <f>'QPP - RRQ'!D58</f>
        <v>3028376.9411038621</v>
      </c>
      <c r="P71" s="17">
        <f t="shared" si="15"/>
        <v>12295169.941103863</v>
      </c>
      <c r="Q71" s="2"/>
    </row>
    <row r="72" spans="1:17" x14ac:dyDescent="0.25">
      <c r="A72" s="4">
        <v>2077</v>
      </c>
      <c r="C72" s="6">
        <f t="shared" si="11"/>
        <v>-35.31612138198674</v>
      </c>
      <c r="E72" s="6">
        <f t="shared" si="12"/>
        <v>13.582620796440663</v>
      </c>
      <c r="G72" s="6">
        <f t="shared" si="13"/>
        <v>-62.26384304497131</v>
      </c>
      <c r="I72" s="6">
        <f t="shared" si="14"/>
        <v>-83.997343630517378</v>
      </c>
      <c r="K72" s="2">
        <f>F!C101</f>
        <v>20408300</v>
      </c>
      <c r="L72" s="2">
        <f>F!AC101</f>
        <v>-7207420</v>
      </c>
      <c r="M72" s="2">
        <f>SUB!W74</f>
        <v>2771982</v>
      </c>
      <c r="N72" s="17">
        <f>'CPP - RPC'!D59</f>
        <v>9539525</v>
      </c>
      <c r="O72" s="17">
        <f>'QPP - RRQ'!D59</f>
        <v>3167466.8801468802</v>
      </c>
      <c r="P72" s="17">
        <f t="shared" si="15"/>
        <v>12706991.88014688</v>
      </c>
      <c r="Q72" s="2"/>
    </row>
    <row r="73" spans="1:17" x14ac:dyDescent="0.25">
      <c r="A73" s="4">
        <v>2078</v>
      </c>
      <c r="C73" s="6">
        <f t="shared" si="11"/>
        <v>-37.082574406336441</v>
      </c>
      <c r="E73" s="6">
        <f t="shared" si="12"/>
        <v>13.760684857611439</v>
      </c>
      <c r="G73" s="6">
        <f t="shared" si="13"/>
        <v>-62.014655230611325</v>
      </c>
      <c r="I73" s="6">
        <f t="shared" si="14"/>
        <v>-85.336544779336322</v>
      </c>
      <c r="K73" s="2">
        <f>F!C102</f>
        <v>21170240</v>
      </c>
      <c r="L73" s="2">
        <f>F!AC102</f>
        <v>-7850470</v>
      </c>
      <c r="M73" s="2">
        <f>SUB!W75</f>
        <v>2913170.01</v>
      </c>
      <c r="N73" s="17">
        <f>'CPP - RPC'!D60</f>
        <v>9815715</v>
      </c>
      <c r="O73" s="17">
        <f>'QPP - RRQ'!D60</f>
        <v>3312936.3474929701</v>
      </c>
      <c r="P73" s="17">
        <f t="shared" si="15"/>
        <v>13128651.347492971</v>
      </c>
      <c r="Q73" s="2"/>
    </row>
    <row r="74" spans="1:17" x14ac:dyDescent="0.25">
      <c r="A74" s="4">
        <v>2079</v>
      </c>
      <c r="C74" s="6">
        <f t="shared" si="11"/>
        <v>-38.866942565329381</v>
      </c>
      <c r="E74" s="6">
        <f t="shared" si="12"/>
        <v>13.954086549735294</v>
      </c>
      <c r="G74" s="6">
        <f t="shared" si="13"/>
        <v>-61.74496815022777</v>
      </c>
      <c r="I74" s="6">
        <f t="shared" si="14"/>
        <v>-86.657824165821864</v>
      </c>
      <c r="K74" s="2">
        <f>F!C103</f>
        <v>21962170</v>
      </c>
      <c r="L74" s="2">
        <f>F!AC103</f>
        <v>-8536024</v>
      </c>
      <c r="M74" s="2">
        <f>SUB!W76</f>
        <v>3064620.21</v>
      </c>
      <c r="N74" s="17">
        <f>'CPP - RPC'!D61</f>
        <v>10095419</v>
      </c>
      <c r="O74" s="17">
        <f>'QPP - RRQ'!D61</f>
        <v>3465115.8715988784</v>
      </c>
      <c r="P74" s="17">
        <f t="shared" si="15"/>
        <v>13560534.871598879</v>
      </c>
      <c r="Q74" s="2"/>
    </row>
    <row r="75" spans="1:17" x14ac:dyDescent="0.25">
      <c r="A75" s="4">
        <v>2080</v>
      </c>
      <c r="C75" s="6">
        <f t="shared" si="11"/>
        <v>-40.666728105340994</v>
      </c>
      <c r="E75" s="6">
        <f t="shared" si="12"/>
        <v>14.159032253109782</v>
      </c>
      <c r="G75" s="6">
        <f t="shared" si="13"/>
        <v>-61.452551640864662</v>
      </c>
      <c r="I75" s="6">
        <f t="shared" si="14"/>
        <v>-87.960247493095878</v>
      </c>
      <c r="K75" s="2">
        <f>F!C104</f>
        <v>22786950</v>
      </c>
      <c r="L75" s="2">
        <f>F!AC104</f>
        <v>-9266707</v>
      </c>
      <c r="M75" s="2">
        <f>SUB!W77</f>
        <v>3226411.5999999996</v>
      </c>
      <c r="N75" s="17">
        <f>'CPP - RPC'!D62</f>
        <v>10378711</v>
      </c>
      <c r="O75" s="17">
        <f>'QPP - RRQ'!D62</f>
        <v>3624451.2161280112</v>
      </c>
      <c r="P75" s="17">
        <f t="shared" si="15"/>
        <v>14003162.21612801</v>
      </c>
      <c r="Q75" s="2"/>
    </row>
    <row r="76" spans="1:17" x14ac:dyDescent="0.25">
      <c r="A76" s="4">
        <v>2081</v>
      </c>
      <c r="C76" s="6">
        <f t="shared" si="11"/>
        <v>-42.485272267962884</v>
      </c>
      <c r="E76" s="6">
        <f t="shared" si="12"/>
        <v>14.373087615255685</v>
      </c>
      <c r="G76" s="6">
        <f t="shared" si="13"/>
        <v>-61.142964896034691</v>
      </c>
      <c r="I76" s="6">
        <f t="shared" si="14"/>
        <v>-89.255149548741883</v>
      </c>
      <c r="K76" s="2">
        <f>F!C105</f>
        <v>23644170</v>
      </c>
      <c r="L76" s="2">
        <f>F!AC105</f>
        <v>-10045290</v>
      </c>
      <c r="M76" s="2">
        <f>SUB!W78</f>
        <v>3398397.27</v>
      </c>
      <c r="N76" s="17">
        <f>'CPP - RPC'!D63</f>
        <v>10665408</v>
      </c>
      <c r="O76" s="17">
        <f>'QPP - RRQ'!D63</f>
        <v>3791338.5630587651</v>
      </c>
      <c r="P76" s="17">
        <f t="shared" si="15"/>
        <v>14456746.563058766</v>
      </c>
      <c r="Q76" s="2"/>
    </row>
    <row r="77" spans="1:17" x14ac:dyDescent="0.25">
      <c r="A77" s="4">
        <v>2082</v>
      </c>
      <c r="C77" s="6">
        <f t="shared" si="11"/>
        <v>-44.323392392061919</v>
      </c>
      <c r="E77" s="6">
        <f t="shared" si="12"/>
        <v>14.59567632230007</v>
      </c>
      <c r="G77" s="6">
        <f t="shared" si="13"/>
        <v>-60.824313175866557</v>
      </c>
      <c r="I77" s="6">
        <f t="shared" si="14"/>
        <v>-90.552029245628404</v>
      </c>
      <c r="K77" s="2">
        <f>F!C106</f>
        <v>24534900</v>
      </c>
      <c r="L77" s="2">
        <f>F!AC106</f>
        <v>-10874700</v>
      </c>
      <c r="M77" s="2">
        <f>SUB!W79</f>
        <v>3581034.59</v>
      </c>
      <c r="N77" s="17">
        <f>'CPP - RPC'!D64</f>
        <v>10957026</v>
      </c>
      <c r="O77" s="17">
        <f>'QPP - RRQ'!D64</f>
        <v>3966158.4133856846</v>
      </c>
      <c r="P77" s="17">
        <f t="shared" si="15"/>
        <v>14923184.413385686</v>
      </c>
      <c r="Q77" s="2"/>
    </row>
    <row r="78" spans="1:17" x14ac:dyDescent="0.25">
      <c r="A78" s="4">
        <v>2083</v>
      </c>
      <c r="C78" s="6">
        <f t="shared" si="11"/>
        <v>-46.180251307576263</v>
      </c>
      <c r="E78" s="6">
        <f t="shared" si="12"/>
        <v>14.826371742449208</v>
      </c>
      <c r="G78" s="6">
        <f t="shared" si="13"/>
        <v>-60.49709753449023</v>
      </c>
      <c r="I78" s="6">
        <f t="shared" si="14"/>
        <v>-91.850977099617282</v>
      </c>
      <c r="K78" s="2">
        <f>F!C107</f>
        <v>25461230</v>
      </c>
      <c r="L78" s="2">
        <f>F!AC107</f>
        <v>-11758060</v>
      </c>
      <c r="M78" s="2">
        <f>SUB!W80</f>
        <v>3774976.6100000003</v>
      </c>
      <c r="N78" s="17">
        <f>'CPP - RPC'!D65</f>
        <v>11253981</v>
      </c>
      <c r="O78" s="17">
        <f>'QPP - RRQ'!D65</f>
        <v>4149324.146580888</v>
      </c>
      <c r="P78" s="17">
        <f t="shared" si="15"/>
        <v>15403305.146580888</v>
      </c>
      <c r="Q78" s="2"/>
    </row>
    <row r="79" spans="1:17" x14ac:dyDescent="0.25">
      <c r="A79" s="4">
        <v>2084</v>
      </c>
      <c r="C79" s="6">
        <f t="shared" ref="C79:C90" si="16">100*L79/$K79</f>
        <v>-48.056608779008009</v>
      </c>
      <c r="E79" s="6">
        <f t="shared" ref="E79:E90" si="17">100*M79/$K79</f>
        <v>15.065140362024616</v>
      </c>
      <c r="G79" s="6">
        <f t="shared" ref="G79:G90" si="18">-100*(N79+O79)/$K79</f>
        <v>-60.16429970506541</v>
      </c>
      <c r="I79" s="6">
        <f t="shared" ref="I79:I90" si="19">C79+E79+G79</f>
        <v>-93.155768122048812</v>
      </c>
      <c r="K79" s="2">
        <f>F!C108</f>
        <v>26424170</v>
      </c>
      <c r="L79" s="2">
        <f>F!AC108</f>
        <v>-12698560</v>
      </c>
      <c r="M79" s="2">
        <f>SUB!W81</f>
        <v>3980838.3000000003</v>
      </c>
      <c r="N79" s="17">
        <f>'CPP - RPC'!D66</f>
        <v>11556645</v>
      </c>
      <c r="O79" s="17">
        <f>'QPP - RRQ'!D66</f>
        <v>4341271.8333759829</v>
      </c>
      <c r="P79" s="17">
        <f t="shared" ref="P79:P90" si="20">N79+O79</f>
        <v>15897916.833375983</v>
      </c>
      <c r="Q79" s="2"/>
    </row>
    <row r="80" spans="1:17" x14ac:dyDescent="0.25">
      <c r="A80" s="4">
        <v>2085</v>
      </c>
      <c r="C80" s="6">
        <f t="shared" si="16"/>
        <v>-49.950923269662411</v>
      </c>
      <c r="E80" s="6">
        <f t="shared" si="17"/>
        <v>15.308423039957063</v>
      </c>
      <c r="G80" s="6">
        <f t="shared" si="18"/>
        <v>-59.824961177547316</v>
      </c>
      <c r="I80" s="6">
        <f t="shared" si="19"/>
        <v>-94.467461407252671</v>
      </c>
      <c r="K80" s="2">
        <f>F!C109</f>
        <v>27426440</v>
      </c>
      <c r="L80" s="2">
        <f>F!AC109</f>
        <v>-13699760</v>
      </c>
      <c r="M80" s="2">
        <f>SUB!W82</f>
        <v>4198555.46</v>
      </c>
      <c r="N80" s="17">
        <f>'CPP - RPC'!D67</f>
        <v>11865389</v>
      </c>
      <c r="O80" s="17">
        <f>'QPP - RRQ'!D67</f>
        <v>4542468.0823833076</v>
      </c>
      <c r="P80" s="17">
        <f t="shared" si="20"/>
        <v>16407857.082383309</v>
      </c>
      <c r="Q80" s="2"/>
    </row>
    <row r="81" spans="1:17" x14ac:dyDescent="0.25">
      <c r="A81" s="4">
        <v>2086</v>
      </c>
      <c r="C81" s="6">
        <f t="shared" si="16"/>
        <v>-51.865014059571834</v>
      </c>
      <c r="E81" s="6">
        <f t="shared" si="17"/>
        <v>15.553627685676798</v>
      </c>
      <c r="G81" s="6">
        <f t="shared" si="18"/>
        <v>-59.483396357129514</v>
      </c>
      <c r="I81" s="6">
        <f t="shared" si="19"/>
        <v>-95.794782731024554</v>
      </c>
      <c r="K81" s="2">
        <f>F!C110</f>
        <v>28468150</v>
      </c>
      <c r="L81" s="2">
        <f>F!AC110</f>
        <v>-14765010</v>
      </c>
      <c r="M81" s="2">
        <f>SUB!W83</f>
        <v>4427830.0599999996</v>
      </c>
      <c r="N81" s="17">
        <f>'CPP - RPC'!D68</f>
        <v>12180420</v>
      </c>
      <c r="O81" s="17">
        <f>'QPP - RRQ'!D68</f>
        <v>4753402.5000421656</v>
      </c>
      <c r="P81" s="17">
        <f t="shared" si="20"/>
        <v>16933822.500042167</v>
      </c>
      <c r="Q81" s="2"/>
    </row>
    <row r="82" spans="1:17" x14ac:dyDescent="0.25">
      <c r="A82" s="4">
        <v>2087</v>
      </c>
      <c r="C82" s="6">
        <f t="shared" si="16"/>
        <v>-53.798748719142672</v>
      </c>
      <c r="E82" s="6">
        <f t="shared" si="17"/>
        <v>15.801484068639063</v>
      </c>
      <c r="G82" s="6">
        <f t="shared" si="18"/>
        <v>-59.140860692071151</v>
      </c>
      <c r="I82" s="6">
        <f t="shared" si="19"/>
        <v>-97.138125342574767</v>
      </c>
      <c r="K82" s="2">
        <f>F!C111</f>
        <v>29550520</v>
      </c>
      <c r="L82" s="2">
        <f>F!AC111</f>
        <v>-15897810</v>
      </c>
      <c r="M82" s="2">
        <f>SUB!W84</f>
        <v>4669420.71</v>
      </c>
      <c r="N82" s="17">
        <f>'CPP - RPC'!D69</f>
        <v>12501844</v>
      </c>
      <c r="O82" s="17">
        <f>'QPP - RRQ'!D69</f>
        <v>4974587.866982623</v>
      </c>
      <c r="P82" s="17">
        <f t="shared" si="20"/>
        <v>17476431.866982624</v>
      </c>
      <c r="Q82" s="2"/>
    </row>
    <row r="83" spans="1:17" x14ac:dyDescent="0.25">
      <c r="A83" s="4">
        <v>2088</v>
      </c>
      <c r="C83" s="6">
        <f t="shared" si="16"/>
        <v>-55.750640412524113</v>
      </c>
      <c r="E83" s="6">
        <f t="shared" si="17"/>
        <v>16.052957731143444</v>
      </c>
      <c r="G83" s="6">
        <f t="shared" si="18"/>
        <v>-58.795981564412735</v>
      </c>
      <c r="I83" s="6">
        <f t="shared" si="19"/>
        <v>-98.493664245793411</v>
      </c>
      <c r="K83" s="2">
        <f>F!C112</f>
        <v>30675540</v>
      </c>
      <c r="L83" s="2">
        <f>F!AC112</f>
        <v>-17101810</v>
      </c>
      <c r="M83" s="2">
        <f>SUB!W85</f>
        <v>4924331.47</v>
      </c>
      <c r="N83" s="17">
        <f>'CPP - RPC'!D70</f>
        <v>12829430</v>
      </c>
      <c r="O83" s="17">
        <f>'QPP - RRQ'!D70</f>
        <v>5206554.8431840539</v>
      </c>
      <c r="P83" s="17">
        <f t="shared" si="20"/>
        <v>18035984.843184054</v>
      </c>
      <c r="Q83" s="2"/>
    </row>
    <row r="84" spans="1:17" x14ac:dyDescent="0.25">
      <c r="A84" s="4">
        <v>2089</v>
      </c>
      <c r="C84" s="6">
        <f t="shared" si="16"/>
        <v>-57.72058327092077</v>
      </c>
      <c r="E84" s="6">
        <f t="shared" si="17"/>
        <v>16.307328914994873</v>
      </c>
      <c r="G84" s="6">
        <f t="shared" si="18"/>
        <v>-58.448957594834297</v>
      </c>
      <c r="I84" s="6">
        <f t="shared" si="19"/>
        <v>-99.862211950760198</v>
      </c>
      <c r="K84" s="2">
        <f>F!C113</f>
        <v>31844550</v>
      </c>
      <c r="L84" s="2">
        <f>F!AC113</f>
        <v>-18380860</v>
      </c>
      <c r="M84" s="2">
        <f>SUB!W86</f>
        <v>5192995.51</v>
      </c>
      <c r="N84" s="17">
        <f>'CPP - RPC'!D71</f>
        <v>13162939</v>
      </c>
      <c r="O84" s="17">
        <f>'QPP - RRQ'!D71</f>
        <v>5449868.5257658046</v>
      </c>
      <c r="P84" s="17">
        <f t="shared" si="20"/>
        <v>18612807.525765806</v>
      </c>
      <c r="Q84" s="2"/>
    </row>
    <row r="85" spans="1:17" x14ac:dyDescent="0.25">
      <c r="A85" s="4">
        <v>2090</v>
      </c>
      <c r="C85" s="6">
        <f t="shared" si="16"/>
        <v>-59.706991838736016</v>
      </c>
      <c r="E85" s="6">
        <f t="shared" si="17"/>
        <v>16.562777939269502</v>
      </c>
      <c r="G85" s="6">
        <f t="shared" si="18"/>
        <v>-58.098469968317914</v>
      </c>
      <c r="I85" s="6">
        <f t="shared" si="19"/>
        <v>-101.24268386778442</v>
      </c>
      <c r="K85" s="2">
        <f>F!C114</f>
        <v>33059830</v>
      </c>
      <c r="L85" s="2">
        <f>F!AC114</f>
        <v>-19739030</v>
      </c>
      <c r="M85" s="2">
        <f>SUB!W87</f>
        <v>5475626.2300000004</v>
      </c>
      <c r="N85" s="17">
        <f>'CPP - RPC'!D72</f>
        <v>13502121</v>
      </c>
      <c r="O85" s="17">
        <f>'QPP - RRQ'!D72</f>
        <v>5705134.4041269561</v>
      </c>
      <c r="P85" s="17">
        <f t="shared" si="20"/>
        <v>19207255.404126957</v>
      </c>
      <c r="Q85" s="2"/>
    </row>
    <row r="86" spans="1:17" x14ac:dyDescent="0.25">
      <c r="A86" s="4">
        <v>2091</v>
      </c>
      <c r="C86" s="6">
        <f t="shared" si="16"/>
        <v>-61.710981870774752</v>
      </c>
      <c r="E86" s="6">
        <f t="shared" si="17"/>
        <v>16.820398270143901</v>
      </c>
      <c r="G86" s="6">
        <f t="shared" si="18"/>
        <v>-57.74511132273161</v>
      </c>
      <c r="I86" s="6">
        <f t="shared" si="19"/>
        <v>-102.63569492336245</v>
      </c>
      <c r="K86" s="2">
        <f>F!C115</f>
        <v>34321930</v>
      </c>
      <c r="L86" s="2">
        <f>F!AC115</f>
        <v>-21180400</v>
      </c>
      <c r="M86" s="2">
        <f>SUB!W88</f>
        <v>5773085.3200000003</v>
      </c>
      <c r="N86" s="17">
        <f>'CPP - RPC'!D73</f>
        <v>13846301</v>
      </c>
      <c r="O86" s="17">
        <f>'QPP - RRQ'!D73</f>
        <v>5972935.686610016</v>
      </c>
      <c r="P86" s="17">
        <f t="shared" si="20"/>
        <v>19819236.686610017</v>
      </c>
      <c r="Q86" s="2"/>
    </row>
    <row r="87" spans="1:17" x14ac:dyDescent="0.25">
      <c r="A87" s="4">
        <v>2092</v>
      </c>
      <c r="C87" s="6">
        <f t="shared" si="16"/>
        <v>-63.732425988208405</v>
      </c>
      <c r="E87" s="6">
        <f t="shared" si="17"/>
        <v>17.082078408942934</v>
      </c>
      <c r="G87" s="6">
        <f t="shared" si="18"/>
        <v>-57.388005624755714</v>
      </c>
      <c r="I87" s="6">
        <f t="shared" si="19"/>
        <v>-104.03835320402118</v>
      </c>
      <c r="K87" s="2">
        <f>F!C116</f>
        <v>35632160</v>
      </c>
      <c r="L87" s="2">
        <f>F!AC116</f>
        <v>-22709240</v>
      </c>
      <c r="M87" s="2">
        <f>SUB!W89</f>
        <v>6086713.5099999998</v>
      </c>
      <c r="N87" s="17">
        <f>'CPP - RPC'!D74</f>
        <v>14194724</v>
      </c>
      <c r="O87" s="17">
        <f>'QPP - RRQ'!D74</f>
        <v>6253861.9850219563</v>
      </c>
      <c r="P87" s="17">
        <f t="shared" si="20"/>
        <v>20448585.985021956</v>
      </c>
      <c r="Q87" s="2"/>
    </row>
    <row r="88" spans="1:17" x14ac:dyDescent="0.25">
      <c r="A88" s="4">
        <v>2093</v>
      </c>
      <c r="C88" s="6">
        <f t="shared" si="16"/>
        <v>-65.771687981883446</v>
      </c>
      <c r="E88" s="6">
        <f t="shared" si="17"/>
        <v>17.348554116518976</v>
      </c>
      <c r="G88" s="6">
        <f t="shared" si="18"/>
        <v>-57.026377991228671</v>
      </c>
      <c r="I88" s="6">
        <f t="shared" si="19"/>
        <v>-105.44951185659315</v>
      </c>
      <c r="K88" s="2">
        <f>F!C117</f>
        <v>36991570</v>
      </c>
      <c r="L88" s="2">
        <f>F!AC117</f>
        <v>-24329980</v>
      </c>
      <c r="M88" s="2">
        <f>SUB!W90</f>
        <v>6417502.5399999991</v>
      </c>
      <c r="N88" s="17">
        <f>'CPP - RPC'!D75</f>
        <v>14546425</v>
      </c>
      <c r="O88" s="17">
        <f>'QPP - RRQ'!D75</f>
        <v>6548527.533089947</v>
      </c>
      <c r="P88" s="17">
        <f t="shared" si="20"/>
        <v>21094952.533089947</v>
      </c>
      <c r="Q88" s="2"/>
    </row>
    <row r="89" spans="1:17" x14ac:dyDescent="0.25">
      <c r="A89" s="4">
        <v>2094</v>
      </c>
      <c r="C89" s="6">
        <f t="shared" si="16"/>
        <v>-67.82786426339031</v>
      </c>
      <c r="E89" s="6">
        <f t="shared" si="17"/>
        <v>17.619562174073138</v>
      </c>
      <c r="G89" s="6">
        <f t="shared" si="18"/>
        <v>-56.65863649954143</v>
      </c>
      <c r="I89" s="6">
        <f t="shared" si="19"/>
        <v>-106.8669385888586</v>
      </c>
      <c r="K89" s="2">
        <f>F!C118</f>
        <v>38402020</v>
      </c>
      <c r="L89" s="2">
        <f>F!AC118</f>
        <v>-26047270</v>
      </c>
      <c r="M89" s="2">
        <f>SUB!W91</f>
        <v>6766267.790000001</v>
      </c>
      <c r="N89" s="17">
        <f>'CPP - RPC'!D76</f>
        <v>14900509</v>
      </c>
      <c r="O89" s="17">
        <f>'QPP - RRQ'!D76</f>
        <v>6857551.9202812007</v>
      </c>
      <c r="P89" s="17">
        <f t="shared" si="20"/>
        <v>21758060.920281202</v>
      </c>
    </row>
    <row r="90" spans="1:17" x14ac:dyDescent="0.25">
      <c r="A90" s="4">
        <v>2095</v>
      </c>
      <c r="C90" s="6">
        <f t="shared" si="16"/>
        <v>-69.900634791469017</v>
      </c>
      <c r="E90" s="6">
        <f t="shared" si="17"/>
        <v>17.894211096132803</v>
      </c>
      <c r="G90" s="6">
        <f t="shared" si="18"/>
        <v>-56.28326462316388</v>
      </c>
      <c r="I90" s="6">
        <f t="shared" si="19"/>
        <v>-108.28968831850008</v>
      </c>
      <c r="K90" s="2">
        <f>F!C119</f>
        <v>39865060</v>
      </c>
      <c r="L90" s="2">
        <f>F!AC119</f>
        <v>-27865930</v>
      </c>
      <c r="M90" s="2">
        <f>SUB!W92</f>
        <v>7133537.9900000002</v>
      </c>
      <c r="N90" s="17">
        <f>'CPP - RPC'!D77</f>
        <v>15255761</v>
      </c>
      <c r="O90" s="17">
        <f>'QPP - RRQ'!D77</f>
        <v>7181596.2119830558</v>
      </c>
      <c r="P90" s="17">
        <f t="shared" si="20"/>
        <v>22437357.211983055</v>
      </c>
    </row>
    <row r="91" spans="1:17" x14ac:dyDescent="0.25">
      <c r="A91" s="4">
        <v>2096</v>
      </c>
      <c r="C91" s="6">
        <f t="shared" ref="C91" si="21">100*L91/$K91</f>
        <v>-71.989360717540194</v>
      </c>
      <c r="E91" s="6">
        <f t="shared" ref="E91" si="22">100*M91/$K91</f>
        <v>18.173309991738051</v>
      </c>
      <c r="G91" s="6">
        <f t="shared" ref="G91" si="23">-100*(N91+O91)/$K91</f>
        <v>-55.898453315149659</v>
      </c>
      <c r="I91" s="6">
        <f t="shared" ref="I91" si="24">C91+E91+G91</f>
        <v>-109.71450404095179</v>
      </c>
      <c r="K91" s="2">
        <f>F!C120</f>
        <v>41382490</v>
      </c>
      <c r="L91" s="2">
        <f>F!AC120</f>
        <v>-29790990</v>
      </c>
      <c r="M91" s="2">
        <f>SUB!W93</f>
        <v>7520568.1899999995</v>
      </c>
      <c r="N91" s="17">
        <f>'CPP - RPC'!D78</f>
        <v>15610845</v>
      </c>
      <c r="O91" s="17">
        <f>'QPP - RRQ'!D78</f>
        <v>7521326.8532964773</v>
      </c>
      <c r="P91" s="17">
        <f t="shared" ref="P91" si="25">N91+O91</f>
        <v>23132171.853296477</v>
      </c>
    </row>
    <row r="92" spans="1:17" x14ac:dyDescent="0.25">
      <c r="A92" s="4">
        <v>2097</v>
      </c>
      <c r="C92" s="6">
        <f t="shared" ref="C92" si="26">100*L92/$K92</f>
        <v>-74.094199060751762</v>
      </c>
      <c r="E92" s="6">
        <f t="shared" ref="E92" si="27">100*M92/$K92</f>
        <v>18.457786744135753</v>
      </c>
      <c r="G92" s="6">
        <f t="shared" ref="G92" si="28">-100*(N92+O92)/$K92</f>
        <v>-55.503618971430612</v>
      </c>
      <c r="I92" s="6">
        <f t="shared" ref="I92" si="29">C92+E92+G92</f>
        <v>-111.14003128804663</v>
      </c>
      <c r="K92" s="2">
        <f>F!C121</f>
        <v>42955630</v>
      </c>
      <c r="L92" s="2">
        <f>F!AC121</f>
        <v>-31827630</v>
      </c>
      <c r="M92" s="2">
        <f>SUB!W94</f>
        <v>7928658.5800000001</v>
      </c>
      <c r="N92" s="17">
        <f>'CPP - RPC'!D79</f>
        <v>15964506</v>
      </c>
      <c r="O92" s="17">
        <f>'QPP - RRQ'!D79</f>
        <v>7877423.2019775407</v>
      </c>
      <c r="P92" s="17">
        <f t="shared" ref="P92" si="30">N92+O92</f>
        <v>23841929.20197754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10.7109375" style="4" hidden="1" customWidth="1"/>
    <col min="3" max="39" width="15.7109375" style="4" customWidth="1"/>
    <col min="40" max="16384" width="9.140625" style="4"/>
  </cols>
  <sheetData>
    <row r="1" spans="1:41" x14ac:dyDescent="0.25">
      <c r="C1" s="36" t="s">
        <v>65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</row>
    <row r="2" spans="1:41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68</v>
      </c>
      <c r="O2" s="1" t="s">
        <v>7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24</v>
      </c>
      <c r="U2" s="1" t="s">
        <v>25</v>
      </c>
      <c r="V2" s="1" t="s">
        <v>73</v>
      </c>
      <c r="W2" s="1" t="s">
        <v>27</v>
      </c>
      <c r="X2" s="1" t="s">
        <v>28</v>
      </c>
      <c r="Y2" s="1" t="s">
        <v>6</v>
      </c>
      <c r="Z2" s="1" t="s">
        <v>66</v>
      </c>
      <c r="AA2" s="1" t="s">
        <v>67</v>
      </c>
      <c r="AB2" s="1" t="s">
        <v>13</v>
      </c>
      <c r="AC2" s="1" t="s">
        <v>14</v>
      </c>
      <c r="AD2" s="1" t="s">
        <v>15</v>
      </c>
      <c r="AE2" s="1" t="s">
        <v>7</v>
      </c>
      <c r="AF2" s="1" t="s">
        <v>69</v>
      </c>
      <c r="AG2" s="1" t="s">
        <v>70</v>
      </c>
      <c r="AH2" s="1" t="s">
        <v>71</v>
      </c>
      <c r="AI2" s="1" t="s">
        <v>72</v>
      </c>
      <c r="AJ2" s="1" t="s">
        <v>24</v>
      </c>
      <c r="AK2" s="1" t="s">
        <v>25</v>
      </c>
      <c r="AL2" s="1" t="s">
        <v>73</v>
      </c>
      <c r="AM2" s="1" t="s">
        <v>27</v>
      </c>
    </row>
    <row r="3" spans="1:41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29</v>
      </c>
      <c r="X3" s="25" t="s">
        <v>33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  <c r="AM3" s="25" t="s">
        <v>34</v>
      </c>
    </row>
    <row r="4" spans="1:41" s="29" customFormat="1" x14ac:dyDescent="0.25">
      <c r="F4" s="30"/>
      <c r="G4" s="30"/>
      <c r="M4" s="30"/>
    </row>
    <row r="5" spans="1:41" x14ac:dyDescent="0.25">
      <c r="A5" s="4">
        <v>2008</v>
      </c>
      <c r="C5" s="2">
        <f>SUM(nl:tr!C5)</f>
        <v>1656351</v>
      </c>
      <c r="D5" s="2">
        <f>SUM(nl:tr!D5)</f>
        <v>1741334</v>
      </c>
      <c r="E5" s="8">
        <f>SUM(nl:tr!E5)</f>
        <v>33.247117999999993</v>
      </c>
      <c r="F5" s="2">
        <f>SUM(nl:bc!F5)</f>
        <v>583.01794873338679</v>
      </c>
      <c r="G5" s="2">
        <f>SUM(nl:bc!G5)</f>
        <v>16988.341666666667</v>
      </c>
      <c r="H5" s="2">
        <f>SUM(nl:bc!H5, tr!F5)</f>
        <v>424036</v>
      </c>
      <c r="I5" s="2">
        <f>SUM(nl:bc!I5, tr!G5)</f>
        <v>353594</v>
      </c>
      <c r="J5" s="2">
        <f>SUM(nl:bc!J5, tr!H5)</f>
        <v>70442</v>
      </c>
      <c r="K5" s="2">
        <f>SUM(nl:bc!K5, tr!I5)</f>
        <v>20796</v>
      </c>
      <c r="L5" s="2">
        <f>SUM(nl:bc!L5, tr!J5)</f>
        <v>9446</v>
      </c>
      <c r="M5" s="2">
        <f>SUM(nl:bc!M5)</f>
        <v>13868</v>
      </c>
      <c r="N5" s="2">
        <f>tr!K5</f>
        <v>2278</v>
      </c>
      <c r="O5" s="2">
        <f>SUM(nl:bc!N5, tr!L5)</f>
        <v>403008</v>
      </c>
      <c r="P5" s="2">
        <f>SUM(nl:bc!O5, tr!M5)</f>
        <v>120817</v>
      </c>
      <c r="Q5" s="2">
        <f>SUM(nl:bc!P5, tr!N5)</f>
        <v>69579</v>
      </c>
      <c r="R5" s="2">
        <f>SUM(nl:bc!Q5, tr!O5)</f>
        <v>52997</v>
      </c>
      <c r="S5" s="2">
        <f>SUM(nl:bc!R5, tr!P5)</f>
        <v>159615</v>
      </c>
      <c r="T5" s="2">
        <f>SUM(nl:bc!S5, tr!Q5)</f>
        <v>21028</v>
      </c>
      <c r="U5" s="2">
        <f>SUM(nl:bc!T5, tr!R5)</f>
        <v>30861</v>
      </c>
      <c r="V5" s="2">
        <f>SUM(nl:bc!U5, tr!S5)</f>
        <v>606071</v>
      </c>
      <c r="W5" s="2">
        <f>SUM(nl:bc!V5, tr!T5)</f>
        <v>297386</v>
      </c>
      <c r="X5" s="6"/>
      <c r="Y5" s="6">
        <f t="shared" ref="Y5:Y36" si="0">100*H5/$C5</f>
        <v>25.600612430577819</v>
      </c>
      <c r="Z5" s="6">
        <f t="shared" ref="Z5:Z36" si="1">100*I5/$C5</f>
        <v>21.347769886938217</v>
      </c>
      <c r="AA5" s="6">
        <f t="shared" ref="AA5:AA36" si="2">100*J5/$C5</f>
        <v>4.2528425436396029</v>
      </c>
      <c r="AB5" s="6">
        <f t="shared" ref="AB5:AB36" si="3">100*K5/$C5</f>
        <v>1.2555309834690835</v>
      </c>
      <c r="AC5" s="6">
        <f t="shared" ref="AC5:AC36" si="4">100*L5/$C5</f>
        <v>0.57028975138723614</v>
      </c>
      <c r="AD5" s="6">
        <f t="shared" ref="AD5:AD36" si="5">100*M5/$C5</f>
        <v>0.83726215035339735</v>
      </c>
      <c r="AE5" s="6">
        <f t="shared" ref="AE5:AM5" si="6">100*O5/$C5</f>
        <v>24.33107475408292</v>
      </c>
      <c r="AF5" s="6">
        <f t="shared" si="6"/>
        <v>7.2941665142231322</v>
      </c>
      <c r="AG5" s="6">
        <f t="shared" si="6"/>
        <v>4.2007400605306486</v>
      </c>
      <c r="AH5" s="6">
        <f t="shared" si="6"/>
        <v>3.1996237512459618</v>
      </c>
      <c r="AI5" s="6">
        <f t="shared" si="6"/>
        <v>9.6365444280831785</v>
      </c>
      <c r="AJ5" s="6">
        <f t="shared" si="6"/>
        <v>1.2695376764948976</v>
      </c>
      <c r="AK5" s="6">
        <f t="shared" si="6"/>
        <v>1.8631920408174354</v>
      </c>
      <c r="AL5" s="6">
        <f t="shared" si="6"/>
        <v>36.590734693310779</v>
      </c>
      <c r="AM5" s="6">
        <f t="shared" si="6"/>
        <v>17.954286259373767</v>
      </c>
    </row>
    <row r="6" spans="1:41" x14ac:dyDescent="0.25">
      <c r="A6" s="4">
        <v>2009</v>
      </c>
      <c r="C6" s="2">
        <f>SUM(nl:tr!C6)</f>
        <v>1570616</v>
      </c>
      <c r="D6" s="2">
        <f>SUM(nl:tr!D6)</f>
        <v>1689072</v>
      </c>
      <c r="E6" s="8">
        <f>SUM(nl:tr!E6)</f>
        <v>33.628895000000007</v>
      </c>
      <c r="F6" s="2">
        <f>SUM(nl:bc!F6)</f>
        <v>576.05144380727154</v>
      </c>
      <c r="G6" s="2">
        <f>SUM(nl:bc!G6)</f>
        <v>16756.225000000002</v>
      </c>
      <c r="H6" s="2">
        <f>SUM(nl:bc!H6, tr!F6)</f>
        <v>416998</v>
      </c>
      <c r="I6" s="2">
        <f>SUM(nl:bc!I6, tr!G6)</f>
        <v>344057</v>
      </c>
      <c r="J6" s="2">
        <f>SUM(nl:bc!J6, tr!H6)</f>
        <v>72941</v>
      </c>
      <c r="K6" s="2">
        <f>SUM(nl:bc!K6, tr!I6)</f>
        <v>22501</v>
      </c>
      <c r="L6" s="2">
        <f>SUM(nl:bc!L6, tr!J6)</f>
        <v>9669</v>
      </c>
      <c r="M6" s="2">
        <f>SUM(nl:bc!M6)</f>
        <v>14490</v>
      </c>
      <c r="N6" s="2">
        <f>tr!K6</f>
        <v>2461</v>
      </c>
      <c r="O6" s="2">
        <f>SUM(nl:bc!N6, tr!L6)</f>
        <v>428448</v>
      </c>
      <c r="P6" s="2">
        <f>SUM(nl:bc!O6, tr!M6)</f>
        <v>128167</v>
      </c>
      <c r="Q6" s="2">
        <f>SUM(nl:bc!P6, tr!N6)</f>
        <v>73314</v>
      </c>
      <c r="R6" s="2">
        <f>SUM(nl:bc!Q6, tr!O6)</f>
        <v>56273</v>
      </c>
      <c r="S6" s="2">
        <f>SUM(nl:bc!R6, tr!P6)</f>
        <v>170694</v>
      </c>
      <c r="T6" s="2">
        <f>SUM(nl:bc!S6, tr!Q6)</f>
        <v>-11450</v>
      </c>
      <c r="U6" s="2">
        <f>SUM(nl:bc!T6, tr!R6)</f>
        <v>30618</v>
      </c>
      <c r="V6" s="2">
        <f>SUM(nl:bc!U6, tr!S6)</f>
        <v>659625</v>
      </c>
      <c r="W6" s="2">
        <f>SUM(nl:bc!V6, tr!T6)</f>
        <v>341874</v>
      </c>
      <c r="X6" s="6">
        <f>100*U6/V5</f>
        <v>5.0518833602003728</v>
      </c>
      <c r="Y6" s="6">
        <f t="shared" si="0"/>
        <v>26.549965109231028</v>
      </c>
      <c r="Z6" s="6">
        <f t="shared" si="1"/>
        <v>21.905863686604491</v>
      </c>
      <c r="AA6" s="6">
        <f t="shared" si="2"/>
        <v>4.6441014226265365</v>
      </c>
      <c r="AB6" s="6">
        <f t="shared" si="3"/>
        <v>1.4326226143118368</v>
      </c>
      <c r="AC6" s="6">
        <f t="shared" si="4"/>
        <v>0.6156183306422448</v>
      </c>
      <c r="AD6" s="6">
        <f t="shared" si="5"/>
        <v>0.92256796059635204</v>
      </c>
      <c r="AE6" s="6">
        <f t="shared" ref="AE6:AM21" si="7">100*O6/$C6</f>
        <v>27.278978439032837</v>
      </c>
      <c r="AF6" s="6">
        <f t="shared" si="7"/>
        <v>8.1603014358697479</v>
      </c>
      <c r="AG6" s="6">
        <f t="shared" si="7"/>
        <v>4.6678500664707352</v>
      </c>
      <c r="AH6" s="6">
        <f t="shared" si="7"/>
        <v>3.5828617561517264</v>
      </c>
      <c r="AI6" s="6">
        <f t="shared" si="7"/>
        <v>10.867965180540629</v>
      </c>
      <c r="AJ6" s="6">
        <f t="shared" si="7"/>
        <v>-0.72901332980181022</v>
      </c>
      <c r="AK6" s="6">
        <f t="shared" si="7"/>
        <v>1.9494262123905526</v>
      </c>
      <c r="AL6" s="6">
        <f t="shared" si="7"/>
        <v>41.997853071661055</v>
      </c>
      <c r="AM6" s="6">
        <f>100*W6/$C6</f>
        <v>21.766873634293805</v>
      </c>
      <c r="AO6" s="2"/>
    </row>
    <row r="7" spans="1:41" x14ac:dyDescent="0.25">
      <c r="A7" s="4">
        <v>2010</v>
      </c>
      <c r="C7" s="2">
        <f>SUM(nl:tr!C7)</f>
        <v>1665293</v>
      </c>
      <c r="D7" s="2">
        <f>SUM(nl:tr!D7)</f>
        <v>1742444</v>
      </c>
      <c r="E7" s="8">
        <f>SUM(nl:tr!E7)</f>
        <v>34.004889000000006</v>
      </c>
      <c r="F7" s="2">
        <f>SUM(nl:bc!F7)</f>
        <v>585.71149655243801</v>
      </c>
      <c r="G7" s="2">
        <f>SUM(nl:bc!G7)</f>
        <v>16984.966666666667</v>
      </c>
      <c r="H7" s="2">
        <f>SUM(nl:bc!H7, tr!F7)</f>
        <v>443787</v>
      </c>
      <c r="I7" s="2">
        <f>SUM(nl:bc!I7, tr!G7)</f>
        <v>357038</v>
      </c>
      <c r="J7" s="2">
        <f>SUM(nl:bc!J7, tr!H7)</f>
        <v>86749</v>
      </c>
      <c r="K7" s="2">
        <f>SUM(nl:bc!K7, tr!I7)</f>
        <v>24079</v>
      </c>
      <c r="L7" s="2">
        <f>SUM(nl:bc!L7, tr!J7)</f>
        <v>10073</v>
      </c>
      <c r="M7" s="2">
        <f>SUM(nl:bc!M7)</f>
        <v>15242</v>
      </c>
      <c r="N7" s="2">
        <f>tr!K7</f>
        <v>2629</v>
      </c>
      <c r="O7" s="2">
        <f>SUM(nl:bc!N7, tr!L7)</f>
        <v>453592</v>
      </c>
      <c r="P7" s="2">
        <f>SUM(nl:bc!O7, tr!M7)</f>
        <v>134226</v>
      </c>
      <c r="Q7" s="2">
        <f>SUM(nl:bc!P7, tr!N7)</f>
        <v>76625</v>
      </c>
      <c r="R7" s="2">
        <f>SUM(nl:bc!Q7, tr!O7)</f>
        <v>58685</v>
      </c>
      <c r="S7" s="2">
        <f>SUM(nl:bc!R7, tr!P7)</f>
        <v>184056</v>
      </c>
      <c r="T7" s="2">
        <f>SUM(nl:bc!S7, tr!Q7)</f>
        <v>-9805</v>
      </c>
      <c r="U7" s="2">
        <f>SUM(nl:bc!T7, tr!R7)</f>
        <v>32116</v>
      </c>
      <c r="V7" s="2">
        <f>SUM(nl:bc!U7, tr!S7)</f>
        <v>716789</v>
      </c>
      <c r="W7" s="2">
        <f>SUM(nl:bc!V7, tr!T7)</f>
        <v>386367</v>
      </c>
      <c r="X7" s="6">
        <f t="shared" ref="X7:X70" si="8">100*U7/V6</f>
        <v>4.8688269850293731</v>
      </c>
      <c r="Y7" s="6">
        <f t="shared" si="0"/>
        <v>26.649184257665169</v>
      </c>
      <c r="Z7" s="6">
        <f t="shared" si="1"/>
        <v>21.439950807455507</v>
      </c>
      <c r="AA7" s="6">
        <f t="shared" si="2"/>
        <v>5.2092334502096627</v>
      </c>
      <c r="AB7" s="6">
        <f t="shared" si="3"/>
        <v>1.4459317369375839</v>
      </c>
      <c r="AC7" s="6">
        <f t="shared" si="4"/>
        <v>0.60487854089340432</v>
      </c>
      <c r="AD7" s="6">
        <f t="shared" si="5"/>
        <v>0.91527436913504112</v>
      </c>
      <c r="AE7" s="6">
        <f t="shared" si="7"/>
        <v>27.237969534490325</v>
      </c>
      <c r="AF7" s="6">
        <f t="shared" si="7"/>
        <v>8.0602032194935074</v>
      </c>
      <c r="AG7" s="6">
        <f t="shared" si="7"/>
        <v>4.6012923851838687</v>
      </c>
      <c r="AH7" s="6">
        <f t="shared" si="7"/>
        <v>3.5240044844961216</v>
      </c>
      <c r="AI7" s="6">
        <f t="shared" si="7"/>
        <v>11.052469445316831</v>
      </c>
      <c r="AJ7" s="6">
        <f t="shared" si="7"/>
        <v>-0.58878527682515924</v>
      </c>
      <c r="AK7" s="6">
        <f t="shared" si="7"/>
        <v>1.9285495105065595</v>
      </c>
      <c r="AL7" s="6">
        <f t="shared" si="7"/>
        <v>43.042815888855593</v>
      </c>
      <c r="AM7" s="6">
        <f t="shared" si="7"/>
        <v>23.201142381550873</v>
      </c>
      <c r="AO7" s="2"/>
    </row>
    <row r="8" spans="1:41" x14ac:dyDescent="0.25">
      <c r="A8" s="4">
        <v>2011</v>
      </c>
      <c r="C8" s="2">
        <f>SUM(nl:tr!C8)</f>
        <v>1773318</v>
      </c>
      <c r="D8" s="2">
        <f>SUM(nl:tr!D8)</f>
        <v>1795793</v>
      </c>
      <c r="E8" s="8">
        <f>SUM(nl:tr!E8)</f>
        <v>34.339328000000002</v>
      </c>
      <c r="F8" s="2">
        <f>SUM(nl:bc!F8)</f>
        <v>591.80650869769011</v>
      </c>
      <c r="G8" s="2">
        <f>SUM(nl:bc!G8)</f>
        <v>17250.416666666664</v>
      </c>
      <c r="H8" s="2">
        <f>SUM(nl:bc!H8, tr!F8)</f>
        <v>457636</v>
      </c>
      <c r="I8" s="2">
        <f>SUM(nl:bc!I8, tr!G8)</f>
        <v>378603</v>
      </c>
      <c r="J8" s="2">
        <f>SUM(nl:bc!J8, tr!H8)</f>
        <v>79033</v>
      </c>
      <c r="K8" s="2">
        <f>SUM(nl:bc!K8, tr!I8)</f>
        <v>24857</v>
      </c>
      <c r="L8" s="2">
        <f>SUM(nl:bc!L8, tr!J8)</f>
        <v>10182</v>
      </c>
      <c r="M8" s="2">
        <f>SUM(nl:bc!M8)</f>
        <v>16288</v>
      </c>
      <c r="N8" s="2">
        <f>tr!K8</f>
        <v>2833</v>
      </c>
      <c r="O8" s="2">
        <f>SUM(nl:bc!N8, tr!L8)</f>
        <v>465394</v>
      </c>
      <c r="P8" s="2">
        <f>SUM(nl:bc!O8, tr!M8)</f>
        <v>140941</v>
      </c>
      <c r="Q8" s="2">
        <f>SUM(nl:bc!P8, tr!N8)</f>
        <v>80231</v>
      </c>
      <c r="R8" s="2">
        <f>SUM(nl:bc!Q8, tr!O8)</f>
        <v>61086</v>
      </c>
      <c r="S8" s="2">
        <f>SUM(nl:bc!R8, tr!P8)</f>
        <v>183136</v>
      </c>
      <c r="T8" s="2">
        <f>SUM(nl:bc!S8, tr!Q8)</f>
        <v>-7758</v>
      </c>
      <c r="U8" s="2">
        <f>SUM(nl:bc!T8, tr!R8)</f>
        <v>34778</v>
      </c>
      <c r="V8" s="2">
        <f>SUM(nl:bc!U8, tr!S8)</f>
        <v>800860</v>
      </c>
      <c r="W8" s="2">
        <f>SUM(nl:bc!V8, tr!T8)</f>
        <v>457607</v>
      </c>
      <c r="X8" s="6">
        <f t="shared" si="8"/>
        <v>4.8519159752730578</v>
      </c>
      <c r="Y8" s="6">
        <f t="shared" si="0"/>
        <v>25.806764494580218</v>
      </c>
      <c r="Z8" s="6">
        <f t="shared" si="1"/>
        <v>21.349977838154238</v>
      </c>
      <c r="AA8" s="6">
        <f t="shared" si="2"/>
        <v>4.4567866564259768</v>
      </c>
      <c r="AB8" s="6">
        <f t="shared" si="3"/>
        <v>1.4017226464740109</v>
      </c>
      <c r="AC8" s="6">
        <f t="shared" si="4"/>
        <v>0.57417789702692923</v>
      </c>
      <c r="AD8" s="6">
        <f t="shared" si="5"/>
        <v>0.91850418255496191</v>
      </c>
      <c r="AE8" s="6">
        <f t="shared" si="7"/>
        <v>26.24424948035265</v>
      </c>
      <c r="AF8" s="6">
        <f t="shared" si="7"/>
        <v>7.9478694740593623</v>
      </c>
      <c r="AG8" s="6">
        <f t="shared" si="7"/>
        <v>4.5243436315426786</v>
      </c>
      <c r="AH8" s="6">
        <f t="shared" si="7"/>
        <v>3.4447290333713414</v>
      </c>
      <c r="AI8" s="6">
        <f t="shared" si="7"/>
        <v>10.327307341379267</v>
      </c>
      <c r="AJ8" s="6">
        <f t="shared" si="7"/>
        <v>-0.43748498577243339</v>
      </c>
      <c r="AK8" s="6">
        <f t="shared" si="7"/>
        <v>1.9611823711257654</v>
      </c>
      <c r="AL8" s="6">
        <f t="shared" si="7"/>
        <v>45.161668691120262</v>
      </c>
      <c r="AM8" s="6">
        <f t="shared" si="7"/>
        <v>25.805129142094085</v>
      </c>
      <c r="AO8" s="2"/>
    </row>
    <row r="9" spans="1:41" x14ac:dyDescent="0.25">
      <c r="A9" s="4">
        <v>2012</v>
      </c>
      <c r="C9" s="2">
        <f>SUM(nl:tr!C9)</f>
        <v>1826464</v>
      </c>
      <c r="D9" s="2">
        <f>SUM(nl:tr!D9)</f>
        <v>1826466</v>
      </c>
      <c r="E9" s="8">
        <f>SUM(nl:tr!E9)</f>
        <v>34.714221999999999</v>
      </c>
      <c r="F9" s="2">
        <f>SUM(nl:bc!F9)</f>
        <v>582.45587327375961</v>
      </c>
      <c r="G9" s="2">
        <f>SUM(nl:bc!G9)</f>
        <v>17483.349999999999</v>
      </c>
      <c r="H9" s="2">
        <f>SUM(nl:bc!H9, tr!F9)</f>
        <v>472742</v>
      </c>
      <c r="I9" s="2">
        <f>SUM(nl:bc!I9, tr!G9)</f>
        <v>392507</v>
      </c>
      <c r="J9" s="2">
        <f>SUM(nl:bc!J9, tr!H9)</f>
        <v>80235</v>
      </c>
      <c r="K9" s="2">
        <f>SUM(nl:bc!K9, tr!I9)</f>
        <v>26374</v>
      </c>
      <c r="L9" s="2">
        <f>SUM(nl:bc!L9, tr!J9)</f>
        <v>10499</v>
      </c>
      <c r="M9" s="2">
        <f>SUM(nl:bc!M9)</f>
        <v>16165</v>
      </c>
      <c r="N9" s="2">
        <f>tr!K9</f>
        <v>3064</v>
      </c>
      <c r="O9" s="2">
        <f>SUM(nl:bc!N9, tr!L9)</f>
        <v>473792</v>
      </c>
      <c r="P9" s="2">
        <f>SUM(nl:bc!O9, tr!M9)</f>
        <v>144436</v>
      </c>
      <c r="Q9" s="2">
        <f>SUM(nl:bc!P9, tr!N9)</f>
        <v>82135</v>
      </c>
      <c r="R9" s="2">
        <f>SUM(nl:bc!Q9, tr!O9)</f>
        <v>59716</v>
      </c>
      <c r="S9" s="2">
        <f>SUM(nl:bc!R9, tr!P9)</f>
        <v>187505</v>
      </c>
      <c r="T9" s="2">
        <f>SUM(nl:bc!S9, tr!Q9)</f>
        <v>-1050</v>
      </c>
      <c r="U9" s="2">
        <f>SUM(nl:bc!T9, tr!R9)</f>
        <v>35634</v>
      </c>
      <c r="V9" s="2">
        <f>SUM(nl:bc!U9, tr!S9)</f>
        <v>862371</v>
      </c>
      <c r="W9" s="2">
        <f>SUM(nl:bc!V9, tr!T9)</f>
        <v>490829</v>
      </c>
      <c r="X9" s="6">
        <f t="shared" si="8"/>
        <v>4.4494668231650971</v>
      </c>
      <c r="Y9" s="6">
        <f t="shared" si="0"/>
        <v>25.882908176673617</v>
      </c>
      <c r="Z9" s="6">
        <f t="shared" si="1"/>
        <v>21.489993780331833</v>
      </c>
      <c r="AA9" s="6">
        <f t="shared" si="2"/>
        <v>4.3929143963417836</v>
      </c>
      <c r="AB9" s="6">
        <f t="shared" si="3"/>
        <v>1.4439923261558947</v>
      </c>
      <c r="AC9" s="6">
        <f t="shared" si="4"/>
        <v>0.57482655009898909</v>
      </c>
      <c r="AD9" s="6">
        <f t="shared" si="5"/>
        <v>0.88504345007621288</v>
      </c>
      <c r="AE9" s="6">
        <f t="shared" si="7"/>
        <v>25.940396306743523</v>
      </c>
      <c r="AF9" s="6">
        <f t="shared" si="7"/>
        <v>7.9079576712160762</v>
      </c>
      <c r="AG9" s="6">
        <f t="shared" si="7"/>
        <v>4.49694053646828</v>
      </c>
      <c r="AH9" s="6">
        <f t="shared" si="7"/>
        <v>3.2694868335756961</v>
      </c>
      <c r="AI9" s="6">
        <f t="shared" si="7"/>
        <v>10.266011265483471</v>
      </c>
      <c r="AJ9" s="6">
        <f t="shared" si="7"/>
        <v>-5.7488130069905566E-2</v>
      </c>
      <c r="AK9" s="6">
        <f t="shared" si="7"/>
        <v>1.9509828827723952</v>
      </c>
      <c r="AL9" s="6">
        <f t="shared" si="7"/>
        <v>47.215329730013842</v>
      </c>
      <c r="AM9" s="6">
        <f t="shared" si="7"/>
        <v>26.873182280077788</v>
      </c>
      <c r="AO9" s="2"/>
    </row>
    <row r="10" spans="1:41" x14ac:dyDescent="0.25">
      <c r="A10" s="4">
        <v>2013</v>
      </c>
      <c r="C10" s="2">
        <f>SUM(nl:tr!C10)</f>
        <v>1901522</v>
      </c>
      <c r="D10" s="2">
        <f>SUM(nl:tr!D10)</f>
        <v>1872294</v>
      </c>
      <c r="E10" s="8">
        <f>SUM(nl:tr!E10)</f>
        <v>35.082954000000001</v>
      </c>
      <c r="F10" s="2">
        <f>SUM(nl:bc!F10)</f>
        <v>596.85677647964906</v>
      </c>
      <c r="G10" s="2">
        <f>SUM(nl:bc!G10)</f>
        <v>17704.483333333334</v>
      </c>
      <c r="H10" s="2">
        <f>SUM(nl:bc!H10, tr!F10)</f>
        <v>489994</v>
      </c>
      <c r="I10" s="2">
        <f>SUM(nl:bc!I10, tr!G10)</f>
        <v>409237</v>
      </c>
      <c r="J10" s="2">
        <f>SUM(nl:bc!J10, tr!H10)</f>
        <v>80757</v>
      </c>
      <c r="K10" s="2">
        <f>SUM(nl:bc!K10, tr!I10)</f>
        <v>27989</v>
      </c>
      <c r="L10" s="2">
        <f>SUM(nl:bc!L10, tr!J10)</f>
        <v>10794</v>
      </c>
      <c r="M10" s="2">
        <f>SUM(nl:bc!M10)</f>
        <v>16433</v>
      </c>
      <c r="N10" s="2">
        <f>tr!K10</f>
        <v>3253</v>
      </c>
      <c r="O10" s="2">
        <f>SUM(nl:bc!N10, tr!L10)</f>
        <v>480866</v>
      </c>
      <c r="P10" s="2">
        <f>SUM(nl:bc!O10, tr!M10)</f>
        <v>149439</v>
      </c>
      <c r="Q10" s="2">
        <f>SUM(nl:bc!P10, tr!N10)</f>
        <v>84867</v>
      </c>
      <c r="R10" s="2">
        <f>SUM(nl:bc!Q10, tr!O10)</f>
        <v>61091</v>
      </c>
      <c r="S10" s="2">
        <f>SUM(nl:bc!R10, tr!P10)</f>
        <v>185469</v>
      </c>
      <c r="T10" s="2">
        <f>SUM(nl:bc!S10, tr!Q10)</f>
        <v>9128</v>
      </c>
      <c r="U10" s="2">
        <f>SUM(nl:bc!T10, tr!R10)</f>
        <v>36193</v>
      </c>
      <c r="V10" s="2">
        <f>SUM(nl:bc!U10, tr!S10)</f>
        <v>887257</v>
      </c>
      <c r="W10" s="2">
        <f>SUM(nl:bc!V10, tr!T10)</f>
        <v>490160</v>
      </c>
      <c r="X10" s="6">
        <f t="shared" si="8"/>
        <v>4.196917567960889</v>
      </c>
      <c r="Y10" s="6">
        <f t="shared" si="0"/>
        <v>25.768515957217428</v>
      </c>
      <c r="Z10" s="6">
        <f t="shared" si="1"/>
        <v>21.521549579757689</v>
      </c>
      <c r="AA10" s="6">
        <f t="shared" si="2"/>
        <v>4.2469663774597404</v>
      </c>
      <c r="AB10" s="6">
        <f t="shared" si="3"/>
        <v>1.4719261728236643</v>
      </c>
      <c r="AC10" s="6">
        <f t="shared" si="4"/>
        <v>0.56765054519484914</v>
      </c>
      <c r="AD10" s="6">
        <f t="shared" si="5"/>
        <v>0.86420246518315325</v>
      </c>
      <c r="AE10" s="6">
        <f t="shared" si="7"/>
        <v>25.288479439101941</v>
      </c>
      <c r="AF10" s="6">
        <f t="shared" si="7"/>
        <v>7.8589151216762154</v>
      </c>
      <c r="AG10" s="6">
        <f t="shared" si="7"/>
        <v>4.4631090252965784</v>
      </c>
      <c r="AH10" s="6">
        <f t="shared" si="7"/>
        <v>3.2127422138686801</v>
      </c>
      <c r="AI10" s="6">
        <f t="shared" si="7"/>
        <v>9.7537130782604677</v>
      </c>
      <c r="AJ10" s="6">
        <f t="shared" si="7"/>
        <v>0.48003651811548853</v>
      </c>
      <c r="AK10" s="6">
        <f t="shared" si="7"/>
        <v>1.9033700372648856</v>
      </c>
      <c r="AL10" s="6">
        <f t="shared" si="7"/>
        <v>46.66035943838672</v>
      </c>
      <c r="AM10" s="6">
        <f t="shared" si="7"/>
        <v>25.777245806254147</v>
      </c>
      <c r="AO10" s="2"/>
    </row>
    <row r="11" spans="1:41" x14ac:dyDescent="0.25">
      <c r="A11" s="4">
        <v>2014</v>
      </c>
      <c r="C11" s="2">
        <f>SUM(nl:tr!C11)</f>
        <v>1994177</v>
      </c>
      <c r="D11" s="2">
        <f>SUM(nl:tr!D11)</f>
        <v>1926369</v>
      </c>
      <c r="E11" s="8">
        <f>SUM(nl:tr!E11)</f>
        <v>35.437435000000001</v>
      </c>
      <c r="F11" s="2">
        <f>SUM(nl:bc!F11)</f>
        <v>608.01501472326129</v>
      </c>
      <c r="G11" s="2">
        <f>SUM(nl:bc!G11)</f>
        <v>17774.633333333335</v>
      </c>
      <c r="H11" s="2">
        <f>SUM(nl:bc!H11, tr!F11)</f>
        <v>512951</v>
      </c>
      <c r="I11" s="2">
        <f>SUM(nl:bc!I11, tr!G11)</f>
        <v>430223</v>
      </c>
      <c r="J11" s="2">
        <f>SUM(nl:bc!J11, tr!H11)</f>
        <v>82728</v>
      </c>
      <c r="K11" s="2">
        <f>SUM(nl:bc!K11, tr!I11)</f>
        <v>29515</v>
      </c>
      <c r="L11" s="2">
        <f>SUM(nl:bc!L11, tr!J11)</f>
        <v>11138</v>
      </c>
      <c r="M11" s="2">
        <f>SUM(nl:bc!M11)</f>
        <v>16877</v>
      </c>
      <c r="N11" s="2">
        <f>tr!K11</f>
        <v>3433</v>
      </c>
      <c r="O11" s="2">
        <f>SUM(nl:bc!N11, tr!L11)</f>
        <v>491202</v>
      </c>
      <c r="P11" s="2">
        <f>SUM(nl:bc!O11, tr!M11)</f>
        <v>154651</v>
      </c>
      <c r="Q11" s="2">
        <f>SUM(nl:bc!P11, tr!N11)</f>
        <v>86828</v>
      </c>
      <c r="R11" s="2">
        <f>SUM(nl:bc!Q11, tr!O11)</f>
        <v>61384</v>
      </c>
      <c r="S11" s="2">
        <f>SUM(nl:bc!R11, tr!P11)</f>
        <v>188339</v>
      </c>
      <c r="T11" s="2">
        <f>SUM(nl:bc!S11, tr!Q11)</f>
        <v>21749</v>
      </c>
      <c r="U11" s="2">
        <f>SUM(nl:bc!T11, tr!R11)</f>
        <v>37190</v>
      </c>
      <c r="V11" s="2">
        <f>SUM(nl:bc!U11, tr!S11)</f>
        <v>984095</v>
      </c>
      <c r="W11" s="2">
        <f>SUM(nl:bc!V11, tr!T11)</f>
        <v>550551</v>
      </c>
      <c r="X11" s="6">
        <f t="shared" si="8"/>
        <v>4.1915701989389769</v>
      </c>
      <c r="Y11" s="6">
        <f t="shared" si="0"/>
        <v>25.722440886641458</v>
      </c>
      <c r="Z11" s="6">
        <f t="shared" si="1"/>
        <v>21.573962592086861</v>
      </c>
      <c r="AA11" s="6">
        <f t="shared" si="2"/>
        <v>4.1484782945545957</v>
      </c>
      <c r="AB11" s="6">
        <f t="shared" si="3"/>
        <v>1.4800591923384936</v>
      </c>
      <c r="AC11" s="6">
        <f t="shared" si="4"/>
        <v>0.55852614888247132</v>
      </c>
      <c r="AD11" s="6">
        <f t="shared" si="5"/>
        <v>0.84631404333717619</v>
      </c>
      <c r="AE11" s="6">
        <f t="shared" si="7"/>
        <v>24.631815530918267</v>
      </c>
      <c r="AF11" s="6">
        <f t="shared" si="7"/>
        <v>7.7551290582531038</v>
      </c>
      <c r="AG11" s="6">
        <f t="shared" si="7"/>
        <v>4.3540768948794417</v>
      </c>
      <c r="AH11" s="6">
        <f t="shared" si="7"/>
        <v>3.0781620688634961</v>
      </c>
      <c r="AI11" s="6">
        <f t="shared" si="7"/>
        <v>9.4444475089222273</v>
      </c>
      <c r="AJ11" s="6">
        <f t="shared" si="7"/>
        <v>1.090625355723188</v>
      </c>
      <c r="AK11" s="6">
        <f t="shared" si="7"/>
        <v>1.864929742946589</v>
      </c>
      <c r="AL11" s="6">
        <f t="shared" si="7"/>
        <v>49.348427947970514</v>
      </c>
      <c r="AM11" s="6">
        <f t="shared" si="7"/>
        <v>27.607930489620529</v>
      </c>
      <c r="AO11" s="2"/>
    </row>
    <row r="12" spans="1:41" x14ac:dyDescent="0.25">
      <c r="A12" s="4">
        <v>2015</v>
      </c>
      <c r="C12" s="2">
        <f>SUM(nl:tr!C12)</f>
        <v>1989744</v>
      </c>
      <c r="D12" s="2">
        <f>SUM(nl:tr!D12)</f>
        <v>1938884</v>
      </c>
      <c r="E12" s="8">
        <f>SUM(nl:tr!E12)</f>
        <v>35.702907999999994</v>
      </c>
      <c r="F12" s="2">
        <f>SUM(nl:bc!F12)</f>
        <v>611.0495056755617</v>
      </c>
      <c r="G12" s="2">
        <f>SUM(nl:bc!G12)</f>
        <v>17905.283333333333</v>
      </c>
      <c r="H12" s="2">
        <f>SUM(nl:bc!H12, tr!F12)</f>
        <v>524768</v>
      </c>
      <c r="I12" s="2">
        <f>SUM(nl:bc!I12, tr!G12)</f>
        <v>440000</v>
      </c>
      <c r="J12" s="2">
        <f>SUM(nl:bc!J12, tr!H12)</f>
        <v>84768</v>
      </c>
      <c r="K12" s="2">
        <f>SUM(nl:bc!K12, tr!I12)</f>
        <v>31342</v>
      </c>
      <c r="L12" s="2">
        <f>SUM(nl:bc!L12, tr!J12)</f>
        <v>11513</v>
      </c>
      <c r="M12" s="2">
        <f>SUM(nl:bc!M12)</f>
        <v>17471</v>
      </c>
      <c r="N12" s="2">
        <f>tr!K12</f>
        <v>3542</v>
      </c>
      <c r="O12" s="2">
        <f>SUM(nl:bc!N12, tr!L12)</f>
        <v>508119</v>
      </c>
      <c r="P12" s="2">
        <f>SUM(nl:bc!O12, tr!M12)</f>
        <v>160298</v>
      </c>
      <c r="Q12" s="2">
        <f>SUM(nl:bc!P12, tr!N12)</f>
        <v>88034</v>
      </c>
      <c r="R12" s="2">
        <f>SUM(nl:bc!Q12, tr!O12)</f>
        <v>62458</v>
      </c>
      <c r="S12" s="2">
        <f>SUM(nl:bc!R12, tr!P12)</f>
        <v>197329</v>
      </c>
      <c r="T12" s="2">
        <f>SUM(nl:bc!S12, tr!Q12)</f>
        <v>16649</v>
      </c>
      <c r="U12" s="2">
        <f>SUM(nl:bc!T12, tr!R12)</f>
        <v>37759</v>
      </c>
      <c r="V12" s="2">
        <f>SUM(nl:bc!U12, tr!S12)</f>
        <v>988451</v>
      </c>
      <c r="W12" s="2">
        <f>SUM(nl:bc!V12, tr!T12)</f>
        <v>528256</v>
      </c>
      <c r="X12" s="6">
        <f t="shared" si="8"/>
        <v>3.8369263130083984</v>
      </c>
      <c r="Y12" s="6">
        <f t="shared" si="0"/>
        <v>26.37364404667133</v>
      </c>
      <c r="Z12" s="6">
        <f t="shared" si="1"/>
        <v>22.113397502392267</v>
      </c>
      <c r="AA12" s="6">
        <f t="shared" si="2"/>
        <v>4.2602465442790631</v>
      </c>
      <c r="AB12" s="6">
        <f t="shared" si="3"/>
        <v>1.5751775102726784</v>
      </c>
      <c r="AC12" s="6">
        <f t="shared" si="4"/>
        <v>0.57861714873873227</v>
      </c>
      <c r="AD12" s="6">
        <f t="shared" si="5"/>
        <v>0.87805265400976207</v>
      </c>
      <c r="AE12" s="6">
        <f t="shared" si="7"/>
        <v>25.536903239813764</v>
      </c>
      <c r="AF12" s="6">
        <f t="shared" si="7"/>
        <v>8.0562122564510812</v>
      </c>
      <c r="AG12" s="6">
        <f t="shared" si="7"/>
        <v>4.4243882630127294</v>
      </c>
      <c r="AH12" s="6">
        <f t="shared" si="7"/>
        <v>3.1389967754645824</v>
      </c>
      <c r="AI12" s="6">
        <f t="shared" si="7"/>
        <v>9.9173059448853724</v>
      </c>
      <c r="AJ12" s="6">
        <f t="shared" si="7"/>
        <v>0.83674080685756558</v>
      </c>
      <c r="AK12" s="6">
        <f t="shared" si="7"/>
        <v>1.8976813097564309</v>
      </c>
      <c r="AL12" s="6">
        <f t="shared" si="7"/>
        <v>49.677295169629865</v>
      </c>
      <c r="AM12" s="6">
        <f t="shared" si="7"/>
        <v>26.548942979599385</v>
      </c>
      <c r="AO12" s="2"/>
    </row>
    <row r="13" spans="1:41" x14ac:dyDescent="0.25">
      <c r="A13" s="4">
        <v>2016</v>
      </c>
      <c r="C13" s="2">
        <f>SUM(nl:tr!C13)</f>
        <v>2024817</v>
      </c>
      <c r="D13" s="2">
        <f>SUM(nl:tr!D13)</f>
        <v>1957699</v>
      </c>
      <c r="E13" s="8">
        <f>SUM(nl:tr!E13)</f>
        <v>36.109487000000001</v>
      </c>
      <c r="F13" s="2">
        <f>SUM(nl:bc!F13)</f>
        <v>619.45406576917924</v>
      </c>
      <c r="G13" s="2">
        <f>SUM(nl:bc!G13)</f>
        <v>18014.808333333334</v>
      </c>
      <c r="H13" s="2">
        <f>SUM(nl:bc!H13, tr!F13)</f>
        <v>543533</v>
      </c>
      <c r="I13" s="2">
        <f>SUM(nl:bc!I13, tr!G13)</f>
        <v>454425</v>
      </c>
      <c r="J13" s="2">
        <f>SUM(nl:bc!J13, tr!H13)</f>
        <v>89108</v>
      </c>
      <c r="K13" s="2">
        <f>SUM(nl:bc!K13, tr!I13)</f>
        <v>33274</v>
      </c>
      <c r="L13" s="2">
        <f>SUM(nl:bc!L13, tr!J13)</f>
        <v>11851</v>
      </c>
      <c r="M13" s="2">
        <f>SUM(nl:bc!M13)</f>
        <v>17883</v>
      </c>
      <c r="N13" s="2">
        <f>tr!K13</f>
        <v>3607</v>
      </c>
      <c r="O13" s="2">
        <f>SUM(nl:bc!N13, tr!L13)</f>
        <v>523034</v>
      </c>
      <c r="P13" s="2">
        <f>SUM(nl:bc!O13, tr!M13)</f>
        <v>165030</v>
      </c>
      <c r="Q13" s="2">
        <f>SUM(nl:bc!P13, tr!N13)</f>
        <v>89910</v>
      </c>
      <c r="R13" s="2">
        <f>SUM(nl:bc!Q13, tr!O13)</f>
        <v>63865</v>
      </c>
      <c r="S13" s="2">
        <f>SUM(nl:bc!R13, tr!P13)</f>
        <v>204229</v>
      </c>
      <c r="T13" s="2">
        <f>SUM(nl:bc!S13, tr!Q13)</f>
        <v>20499</v>
      </c>
      <c r="U13" s="2">
        <f>SUM(nl:bc!T13, tr!R13)</f>
        <v>38041</v>
      </c>
      <c r="V13" s="2">
        <f>SUM(nl:bc!U13, tr!S13)</f>
        <v>1002451</v>
      </c>
      <c r="W13" s="2">
        <f>SUM(nl:bc!V13, tr!T13)</f>
        <v>518228</v>
      </c>
      <c r="X13" s="6">
        <f t="shared" si="8"/>
        <v>3.8485468677759442</v>
      </c>
      <c r="Y13" s="6">
        <f t="shared" si="0"/>
        <v>26.84356166507887</v>
      </c>
      <c r="Z13" s="6">
        <f t="shared" si="1"/>
        <v>22.442768902078559</v>
      </c>
      <c r="AA13" s="6">
        <f t="shared" si="2"/>
        <v>4.400792763000311</v>
      </c>
      <c r="AB13" s="6">
        <f t="shared" si="3"/>
        <v>1.6433090002701478</v>
      </c>
      <c r="AC13" s="6">
        <f t="shared" si="4"/>
        <v>0.58528746054581726</v>
      </c>
      <c r="AD13" s="6">
        <f t="shared" si="5"/>
        <v>0.8831909254021475</v>
      </c>
      <c r="AE13" s="6">
        <f t="shared" si="7"/>
        <v>25.83117387892338</v>
      </c>
      <c r="AF13" s="6">
        <f t="shared" si="7"/>
        <v>8.1503661812400825</v>
      </c>
      <c r="AG13" s="6">
        <f t="shared" si="7"/>
        <v>4.4404012807083308</v>
      </c>
      <c r="AH13" s="6">
        <f t="shared" si="7"/>
        <v>3.1541121987814207</v>
      </c>
      <c r="AI13" s="6">
        <f t="shared" si="7"/>
        <v>10.086294218193546</v>
      </c>
      <c r="AJ13" s="6">
        <f t="shared" si="7"/>
        <v>1.0123877861554895</v>
      </c>
      <c r="AK13" s="6">
        <f t="shared" si="7"/>
        <v>1.8787376834548506</v>
      </c>
      <c r="AL13" s="6">
        <f t="shared" si="7"/>
        <v>49.508227163244875</v>
      </c>
      <c r="AM13" s="6">
        <f t="shared" si="7"/>
        <v>25.59381909575038</v>
      </c>
      <c r="AO13" s="2"/>
    </row>
    <row r="14" spans="1:41" x14ac:dyDescent="0.25">
      <c r="A14" s="4">
        <v>2017</v>
      </c>
      <c r="C14" s="2">
        <f>SUM(nl:tr!C14)</f>
        <v>2139897</v>
      </c>
      <c r="D14" s="2">
        <f>SUM(nl:tr!D14)</f>
        <v>2020503</v>
      </c>
      <c r="E14" s="8">
        <f>SUM(nl:tr!E14)</f>
        <v>36.545236000000003</v>
      </c>
      <c r="F14" s="2">
        <f>SUM(nl:bc!F14)</f>
        <v>632.34469947160812</v>
      </c>
      <c r="G14" s="2">
        <f>SUM(nl:bc!G14)</f>
        <v>18400.850000000002</v>
      </c>
      <c r="H14" s="2">
        <f>SUM(nl:bc!H14, tr!F14)</f>
        <v>573323</v>
      </c>
      <c r="I14" s="2">
        <f>SUM(nl:bc!I14, tr!G14)</f>
        <v>478062</v>
      </c>
      <c r="J14" s="2">
        <f>SUM(nl:bc!J14, tr!H14)</f>
        <v>95261</v>
      </c>
      <c r="K14" s="2">
        <f>SUM(nl:bc!K14, tr!I14)</f>
        <v>34562</v>
      </c>
      <c r="L14" s="2">
        <f>SUM(nl:bc!L14, tr!J14)</f>
        <v>12235</v>
      </c>
      <c r="M14" s="2">
        <f>SUM(nl:bc!M14)</f>
        <v>18338</v>
      </c>
      <c r="N14" s="2">
        <f>tr!K14</f>
        <v>3652</v>
      </c>
      <c r="O14" s="2">
        <f>SUM(nl:bc!N14, tr!L14)</f>
        <v>545935</v>
      </c>
      <c r="P14" s="2">
        <f>SUM(nl:bc!O14, tr!M14)</f>
        <v>170286</v>
      </c>
      <c r="Q14" s="2">
        <f>SUM(nl:bc!P14, tr!N14)</f>
        <v>96125</v>
      </c>
      <c r="R14" s="2">
        <f>SUM(nl:bc!Q14, tr!O14)</f>
        <v>67373</v>
      </c>
      <c r="S14" s="2">
        <f>SUM(nl:bc!R14, tr!P14)</f>
        <v>212151</v>
      </c>
      <c r="T14" s="2">
        <f>SUM(nl:bc!S14, tr!Q14)</f>
        <v>27388</v>
      </c>
      <c r="U14" s="2">
        <f>SUM(nl:bc!T14, tr!R14)</f>
        <v>39196</v>
      </c>
      <c r="V14" s="2">
        <f>SUM(nl:bc!U14, tr!S14)</f>
        <v>1051902</v>
      </c>
      <c r="W14" s="2">
        <f>SUM(nl:bc!V14, tr!T14)</f>
        <v>517364</v>
      </c>
      <c r="X14" s="6">
        <f t="shared" si="8"/>
        <v>3.9100165494373291</v>
      </c>
      <c r="Y14" s="6">
        <f t="shared" si="0"/>
        <v>26.792083918057738</v>
      </c>
      <c r="Z14" s="6">
        <f t="shared" si="1"/>
        <v>22.340421057649035</v>
      </c>
      <c r="AA14" s="6">
        <f t="shared" si="2"/>
        <v>4.4516628604087023</v>
      </c>
      <c r="AB14" s="6">
        <f t="shared" si="3"/>
        <v>1.6151244662710402</v>
      </c>
      <c r="AC14" s="6">
        <f t="shared" si="4"/>
        <v>0.57175649108344939</v>
      </c>
      <c r="AD14" s="6">
        <f t="shared" si="5"/>
        <v>0.85695713391812789</v>
      </c>
      <c r="AE14" s="6">
        <f t="shared" si="7"/>
        <v>25.512209232500442</v>
      </c>
      <c r="AF14" s="6">
        <f t="shared" si="7"/>
        <v>7.9576727291079896</v>
      </c>
      <c r="AG14" s="6">
        <f t="shared" si="7"/>
        <v>4.4920386355044188</v>
      </c>
      <c r="AH14" s="6">
        <f t="shared" si="7"/>
        <v>3.148422564263607</v>
      </c>
      <c r="AI14" s="6">
        <f t="shared" si="7"/>
        <v>9.9140753036244273</v>
      </c>
      <c r="AJ14" s="6">
        <f t="shared" si="7"/>
        <v>1.2798746855572956</v>
      </c>
      <c r="AK14" s="6">
        <f t="shared" si="7"/>
        <v>1.8316769451987642</v>
      </c>
      <c r="AL14" s="6">
        <f t="shared" si="7"/>
        <v>49.156665017054557</v>
      </c>
      <c r="AM14" s="6">
        <f t="shared" si="7"/>
        <v>24.177051512292415</v>
      </c>
      <c r="AO14" s="2"/>
    </row>
    <row r="15" spans="1:41" x14ac:dyDescent="0.25">
      <c r="A15" s="4">
        <v>2018</v>
      </c>
      <c r="C15" s="2">
        <f>SUM(nl:tr!C15)</f>
        <v>2234859</v>
      </c>
      <c r="D15" s="2">
        <f>SUM(nl:tr!D15)</f>
        <v>2077930</v>
      </c>
      <c r="E15" s="8">
        <f>SUM(nl:tr!E15)</f>
        <v>37.065083999999999</v>
      </c>
      <c r="F15" s="2">
        <f>SUM(nl:bc!F15)</f>
        <v>630.89997708034355</v>
      </c>
      <c r="G15" s="2">
        <f>SUM(nl:bc!G15)</f>
        <v>18728.941666666666</v>
      </c>
      <c r="H15" s="2">
        <f>SUM(nl:bc!H15, tr!F15)</f>
        <v>602420</v>
      </c>
      <c r="I15" s="2">
        <f>SUM(nl:bc!I15, tr!G15)</f>
        <v>502872</v>
      </c>
      <c r="J15" s="2">
        <f>SUM(nl:bc!J15, tr!H15)</f>
        <v>99548</v>
      </c>
      <c r="K15" s="2">
        <f>SUM(nl:bc!K15, tr!I15)</f>
        <v>35697</v>
      </c>
      <c r="L15" s="2">
        <f>SUM(nl:bc!L15, tr!J15)</f>
        <v>12524</v>
      </c>
      <c r="M15" s="2">
        <f>SUM(nl:bc!M15)</f>
        <v>18793</v>
      </c>
      <c r="N15" s="2">
        <f>tr!K15</f>
        <v>3764</v>
      </c>
      <c r="O15" s="2">
        <f>SUM(nl:bc!N15, tr!L15)</f>
        <v>572673</v>
      </c>
      <c r="P15" s="2">
        <f>SUM(nl:bc!O15, tr!M15)</f>
        <v>175976</v>
      </c>
      <c r="Q15" s="2">
        <f>SUM(nl:bc!P15, tr!N15)</f>
        <v>100069</v>
      </c>
      <c r="R15" s="2">
        <f>SUM(nl:bc!Q15, tr!O15)</f>
        <v>71916</v>
      </c>
      <c r="S15" s="2">
        <f>SUM(nl:bc!R15, tr!P15)</f>
        <v>224712</v>
      </c>
      <c r="T15" s="2">
        <f>SUM(nl:bc!S15, tr!Q15)</f>
        <v>29747</v>
      </c>
      <c r="U15" s="2">
        <f>SUM(nl:bc!T15, tr!R15)</f>
        <v>41621</v>
      </c>
      <c r="V15" s="2">
        <f>SUM(nl:bc!U15, tr!S15)</f>
        <v>1097104</v>
      </c>
      <c r="W15" s="2">
        <f>SUM(nl:bc!V15, tr!T15)</f>
        <v>536798</v>
      </c>
      <c r="X15" s="6">
        <f t="shared" si="8"/>
        <v>3.9567374147021299</v>
      </c>
      <c r="Y15" s="6">
        <f t="shared" si="0"/>
        <v>26.955615544425847</v>
      </c>
      <c r="Z15" s="6">
        <f t="shared" si="1"/>
        <v>22.501285315986376</v>
      </c>
      <c r="AA15" s="6">
        <f t="shared" si="2"/>
        <v>4.4543302284394679</v>
      </c>
      <c r="AB15" s="6">
        <f t="shared" si="3"/>
        <v>1.597281976178363</v>
      </c>
      <c r="AC15" s="6">
        <f t="shared" si="4"/>
        <v>0.56039329550544348</v>
      </c>
      <c r="AD15" s="6">
        <f t="shared" si="5"/>
        <v>0.84090316212342697</v>
      </c>
      <c r="AE15" s="6">
        <f t="shared" si="7"/>
        <v>25.624569603719966</v>
      </c>
      <c r="AF15" s="6">
        <f t="shared" si="7"/>
        <v>7.8741432904715687</v>
      </c>
      <c r="AG15" s="6">
        <f t="shared" si="7"/>
        <v>4.4776426611253779</v>
      </c>
      <c r="AH15" s="6">
        <f t="shared" si="7"/>
        <v>3.2179211305948159</v>
      </c>
      <c r="AI15" s="6">
        <f t="shared" si="7"/>
        <v>10.054862521528204</v>
      </c>
      <c r="AJ15" s="6">
        <f t="shared" si="7"/>
        <v>1.331045940705879</v>
      </c>
      <c r="AK15" s="6">
        <f t="shared" si="7"/>
        <v>1.8623546272941605</v>
      </c>
      <c r="AL15" s="6">
        <f t="shared" si="7"/>
        <v>49.090524279160341</v>
      </c>
      <c r="AM15" s="6">
        <f t="shared" si="7"/>
        <v>24.019322919253518</v>
      </c>
      <c r="AO15" s="2"/>
    </row>
    <row r="16" spans="1:41" x14ac:dyDescent="0.25">
      <c r="A16" s="4">
        <v>2019</v>
      </c>
      <c r="C16" s="2">
        <f>SUM(nl:tr!C16)</f>
        <v>2312751</v>
      </c>
      <c r="D16" s="2">
        <f>SUM(nl:tr!D16)</f>
        <v>2117091</v>
      </c>
      <c r="E16" s="8">
        <f>SUM(nl:tr!E16)</f>
        <v>37.601230000000001</v>
      </c>
      <c r="F16" s="2">
        <f>SUM(nl:bc!F16)</f>
        <v>635.27361328538734</v>
      </c>
      <c r="G16" s="2">
        <f>SUM(nl:bc!G16)</f>
        <v>19114.441666666666</v>
      </c>
      <c r="H16" s="2">
        <f>SUM(nl:bc!H16, tr!F16)</f>
        <v>627476</v>
      </c>
      <c r="I16" s="2">
        <f>SUM(nl:bc!I16, tr!G16)</f>
        <v>515803</v>
      </c>
      <c r="J16" s="2">
        <f>SUM(nl:bc!J16, tr!H16)</f>
        <v>111673</v>
      </c>
      <c r="K16" s="2">
        <f>SUM(nl:bc!K16, tr!I16)</f>
        <v>37172</v>
      </c>
      <c r="L16" s="2">
        <f>SUM(nl:bc!L16, tr!J16)</f>
        <v>12803</v>
      </c>
      <c r="M16" s="2">
        <f>SUM(nl:bc!M16)</f>
        <v>19844</v>
      </c>
      <c r="N16" s="2">
        <f>tr!K16</f>
        <v>3914</v>
      </c>
      <c r="O16" s="2">
        <f>SUM(nl:bc!N16, tr!L16)</f>
        <v>590213</v>
      </c>
      <c r="P16" s="2">
        <f>SUM(nl:bc!O16, tr!M16)</f>
        <v>183428</v>
      </c>
      <c r="Q16" s="2">
        <f>SUM(nl:bc!P16, tr!N16)</f>
        <v>102541</v>
      </c>
      <c r="R16" s="2">
        <f>SUM(nl:bc!Q16, tr!O16)</f>
        <v>75498</v>
      </c>
      <c r="S16" s="2">
        <f>SUM(nl:bc!R16, tr!P16)</f>
        <v>228746</v>
      </c>
      <c r="T16" s="2">
        <f>SUM(nl:bc!S16, tr!Q16)</f>
        <v>37263</v>
      </c>
      <c r="U16" s="2">
        <f>SUM(nl:bc!T16, tr!R16)</f>
        <v>43176</v>
      </c>
      <c r="V16" s="2">
        <f>SUM(nl:bc!U16, tr!S16)</f>
        <v>1187012</v>
      </c>
      <c r="W16" s="2">
        <f>SUM(nl:bc!V16, tr!T16)</f>
        <v>593155</v>
      </c>
      <c r="X16" s="6">
        <f t="shared" si="8"/>
        <v>3.9354518805874377</v>
      </c>
      <c r="Y16" s="6">
        <f t="shared" si="0"/>
        <v>27.131152467343004</v>
      </c>
      <c r="Z16" s="6">
        <f t="shared" si="1"/>
        <v>22.302573861172256</v>
      </c>
      <c r="AA16" s="6">
        <f t="shared" si="2"/>
        <v>4.8285786061707467</v>
      </c>
      <c r="AB16" s="6">
        <f t="shared" si="3"/>
        <v>1.6072633846012823</v>
      </c>
      <c r="AC16" s="6">
        <f t="shared" si="4"/>
        <v>0.55358315702814531</v>
      </c>
      <c r="AD16" s="6">
        <f t="shared" si="5"/>
        <v>0.85802578833605525</v>
      </c>
      <c r="AE16" s="6">
        <f t="shared" si="7"/>
        <v>25.519954374681927</v>
      </c>
      <c r="AF16" s="6">
        <f t="shared" si="7"/>
        <v>7.9311607691446246</v>
      </c>
      <c r="AG16" s="6">
        <f t="shared" si="7"/>
        <v>4.4337241665877567</v>
      </c>
      <c r="AH16" s="6">
        <f t="shared" si="7"/>
        <v>3.2644240560267836</v>
      </c>
      <c r="AI16" s="6">
        <f t="shared" si="7"/>
        <v>9.8906453829227612</v>
      </c>
      <c r="AJ16" s="6">
        <f t="shared" si="7"/>
        <v>1.6111980926610776</v>
      </c>
      <c r="AK16" s="6">
        <f t="shared" si="7"/>
        <v>1.866867639447567</v>
      </c>
      <c r="AL16" s="6">
        <f t="shared" si="7"/>
        <v>51.324677840372786</v>
      </c>
      <c r="AM16" s="6">
        <f t="shared" si="7"/>
        <v>25.647162189098609</v>
      </c>
      <c r="AO16" s="2"/>
    </row>
    <row r="17" spans="1:41" x14ac:dyDescent="0.25">
      <c r="A17" s="4">
        <v>2020</v>
      </c>
      <c r="C17" s="2">
        <f>SUM(nl:tr!C17)</f>
        <v>2208971</v>
      </c>
      <c r="D17" s="2">
        <f>SUM(nl:tr!D17)</f>
        <v>2011889</v>
      </c>
      <c r="E17" s="8">
        <f>SUM(nl:tr!E17)</f>
        <v>38.007166000000005</v>
      </c>
      <c r="F17" s="2">
        <f>SUM(nl:bc!F17)</f>
        <v>672.30834911756926</v>
      </c>
      <c r="G17" s="2">
        <f>SUM(nl:bc!G17)</f>
        <v>18047.116666666669</v>
      </c>
      <c r="H17" s="2">
        <f>SUM(nl:bc!H17, tr!F17)</f>
        <v>637564</v>
      </c>
      <c r="I17" s="2">
        <f>SUM(nl:bc!I17, tr!G17)</f>
        <v>500916</v>
      </c>
      <c r="J17" s="2">
        <f>SUM(nl:bc!J17, tr!H17)</f>
        <v>136648</v>
      </c>
      <c r="K17" s="2">
        <f>SUM(nl:bc!K17, tr!I17)</f>
        <v>39034</v>
      </c>
      <c r="L17" s="2">
        <f>SUM(nl:bc!L17, tr!J17)</f>
        <v>13099</v>
      </c>
      <c r="M17" s="2">
        <f>SUM(nl:bc!M17)</f>
        <v>20390</v>
      </c>
      <c r="N17" s="2">
        <f>tr!K17</f>
        <v>4133</v>
      </c>
      <c r="O17" s="2">
        <f>SUM(nl:bc!N17, tr!L17)</f>
        <v>623610</v>
      </c>
      <c r="P17" s="2">
        <f>SUM(nl:bc!O17, tr!M17)</f>
        <v>207330</v>
      </c>
      <c r="Q17" s="2">
        <f>SUM(nl:bc!P17, tr!N17)</f>
        <v>102305</v>
      </c>
      <c r="R17" s="2">
        <f>SUM(nl:bc!Q17, tr!O17)</f>
        <v>82638</v>
      </c>
      <c r="S17" s="2">
        <f>SUM(nl:bc!R17, tr!P17)</f>
        <v>231337</v>
      </c>
      <c r="T17" s="2">
        <f>SUM(nl:bc!S17, tr!Q17)</f>
        <v>13954</v>
      </c>
      <c r="U17" s="2">
        <f>SUM(nl:bc!T17, tr!R17)</f>
        <v>42365</v>
      </c>
      <c r="V17" s="2">
        <f>SUM(nl:bc!U17, tr!S17)</f>
        <v>1260770</v>
      </c>
      <c r="W17" s="2">
        <f>SUM(nl:bc!V17, tr!T17)</f>
        <v>602682</v>
      </c>
      <c r="X17" s="6">
        <f t="shared" si="8"/>
        <v>3.5690456372808361</v>
      </c>
      <c r="Y17" s="6">
        <f t="shared" si="0"/>
        <v>28.86248846182227</v>
      </c>
      <c r="Z17" s="6">
        <f t="shared" si="1"/>
        <v>22.676440750014372</v>
      </c>
      <c r="AA17" s="6">
        <f t="shared" si="2"/>
        <v>6.1860477118078965</v>
      </c>
      <c r="AB17" s="6">
        <f t="shared" si="3"/>
        <v>1.7670671095274677</v>
      </c>
      <c r="AC17" s="6">
        <f t="shared" si="4"/>
        <v>0.59299103519240404</v>
      </c>
      <c r="AD17" s="6">
        <f t="shared" si="5"/>
        <v>0.92305421845737223</v>
      </c>
      <c r="AE17" s="6">
        <f t="shared" si="7"/>
        <v>28.230791621981457</v>
      </c>
      <c r="AF17" s="6">
        <f t="shared" si="7"/>
        <v>9.3858181026369287</v>
      </c>
      <c r="AG17" s="6">
        <f t="shared" si="7"/>
        <v>4.6313419234566684</v>
      </c>
      <c r="AH17" s="6">
        <f t="shared" si="7"/>
        <v>3.7410178766493538</v>
      </c>
      <c r="AI17" s="6">
        <f t="shared" si="7"/>
        <v>10.472613719238506</v>
      </c>
      <c r="AJ17" s="6">
        <f t="shared" si="7"/>
        <v>0.63169683984081271</v>
      </c>
      <c r="AK17" s="6">
        <f t="shared" si="7"/>
        <v>1.9178613028419114</v>
      </c>
      <c r="AL17" s="6">
        <f t="shared" si="7"/>
        <v>57.074991025233018</v>
      </c>
      <c r="AM17" s="6">
        <f t="shared" si="7"/>
        <v>27.28338217206111</v>
      </c>
      <c r="AO17" s="2"/>
    </row>
    <row r="18" spans="1:41" x14ac:dyDescent="0.25">
      <c r="A18" s="4">
        <v>2021</v>
      </c>
      <c r="C18" s="2">
        <f>SUM(nl:tr!C18)</f>
        <v>2508838</v>
      </c>
      <c r="D18" s="2">
        <f>SUM(nl:tr!D18)</f>
        <v>2112653</v>
      </c>
      <c r="E18" s="8">
        <f>SUM(nl:tr!E18)</f>
        <v>38.226497999999999</v>
      </c>
      <c r="F18" s="2">
        <f>SUM(nl:bc!F18)</f>
        <v>644.86006070430926</v>
      </c>
      <c r="G18" s="2">
        <f>SUM(nl:bc!G18)</f>
        <v>18949.708333333336</v>
      </c>
      <c r="H18" s="2">
        <f>SUM(nl:bc!H18, tr!F18)</f>
        <v>690500</v>
      </c>
      <c r="I18" s="2">
        <f>SUM(nl:bc!I18, tr!G18)</f>
        <v>560683</v>
      </c>
      <c r="J18" s="2">
        <f>SUM(nl:bc!J18, tr!H18)</f>
        <v>129817</v>
      </c>
      <c r="K18" s="2">
        <f>SUM(nl:bc!K18, tr!I18)</f>
        <v>43771</v>
      </c>
      <c r="L18" s="2">
        <f>SUM(nl:bc!L18, tr!J18)</f>
        <v>13493</v>
      </c>
      <c r="M18" s="2">
        <f>SUM(nl:bc!M18)</f>
        <v>20913</v>
      </c>
      <c r="N18" s="2">
        <f>tr!K18</f>
        <v>4338</v>
      </c>
      <c r="O18" s="2">
        <f>SUM(nl:bc!N18, tr!L18)</f>
        <v>676481</v>
      </c>
      <c r="P18" s="2">
        <f>SUM(nl:bc!O18, tr!M18)</f>
        <v>216720</v>
      </c>
      <c r="Q18" s="2">
        <f>SUM(nl:bc!P18, tr!N18)</f>
        <v>106344</v>
      </c>
      <c r="R18" s="2">
        <f>SUM(nl:bc!Q18, tr!O18)</f>
        <v>88461</v>
      </c>
      <c r="S18" s="2">
        <f>SUM(nl:bc!R18, tr!P18)</f>
        <v>264956</v>
      </c>
      <c r="T18" s="2">
        <f>SUM(nl:bc!S18, tr!Q18)</f>
        <v>14019</v>
      </c>
      <c r="U18" s="2">
        <f>SUM(nl:bc!T18, tr!R18)</f>
        <v>42414</v>
      </c>
      <c r="V18" s="2">
        <f>SUM(nl:bc!U18, tr!S18)</f>
        <v>1244675</v>
      </c>
      <c r="W18" s="2">
        <f>SUM(nl:bc!V18, tr!T18)</f>
        <v>542272</v>
      </c>
      <c r="X18" s="6">
        <f t="shared" si="8"/>
        <v>3.3641346161472749</v>
      </c>
      <c r="Y18" s="6">
        <f t="shared" si="0"/>
        <v>27.522701744791814</v>
      </c>
      <c r="Z18" s="6">
        <f t="shared" si="1"/>
        <v>22.348314239500517</v>
      </c>
      <c r="AA18" s="6">
        <f t="shared" si="2"/>
        <v>5.1743875052912944</v>
      </c>
      <c r="AB18" s="6">
        <f t="shared" si="3"/>
        <v>1.7446722347158325</v>
      </c>
      <c r="AC18" s="6">
        <f t="shared" si="4"/>
        <v>0.53781870332002302</v>
      </c>
      <c r="AD18" s="6">
        <f t="shared" si="5"/>
        <v>0.83357315219236949</v>
      </c>
      <c r="AE18" s="6">
        <f t="shared" si="7"/>
        <v>26.963917160055772</v>
      </c>
      <c r="AF18" s="6">
        <f t="shared" si="7"/>
        <v>8.6382620161206098</v>
      </c>
      <c r="AG18" s="6">
        <f t="shared" si="7"/>
        <v>4.2387750823289503</v>
      </c>
      <c r="AH18" s="6">
        <f t="shared" si="7"/>
        <v>3.5259749732744798</v>
      </c>
      <c r="AI18" s="6">
        <f t="shared" si="7"/>
        <v>10.560905088331729</v>
      </c>
      <c r="AJ18" s="6">
        <f t="shared" si="7"/>
        <v>0.5587845847360412</v>
      </c>
      <c r="AK18" s="6">
        <f t="shared" si="7"/>
        <v>1.6905834493897174</v>
      </c>
      <c r="AL18" s="6">
        <f t="shared" si="7"/>
        <v>49.611613025631783</v>
      </c>
      <c r="AM18" s="6">
        <f t="shared" si="7"/>
        <v>21.614468530849742</v>
      </c>
      <c r="AO18" s="2"/>
    </row>
    <row r="19" spans="1:41" x14ac:dyDescent="0.25">
      <c r="A19" s="4">
        <v>2022</v>
      </c>
      <c r="C19" s="2">
        <f>SUM(nl:tr!C19)</f>
        <v>2784257</v>
      </c>
      <c r="D19" s="2">
        <f>SUM(nl:tr!D19)</f>
        <v>2185031</v>
      </c>
      <c r="E19" s="8">
        <f>SUM(nl:tr!E19)</f>
        <v>38.929901999999998</v>
      </c>
      <c r="F19" s="2">
        <f>SUM(nl:bc!F19)</f>
        <v>639.27652473399542</v>
      </c>
      <c r="G19" s="2">
        <f>SUM(nl:bc!G19)</f>
        <v>19699.800000000003</v>
      </c>
      <c r="H19" s="2">
        <f>SUM(nl:bc!H19, tr!F19)</f>
        <v>764548.26500000001</v>
      </c>
      <c r="I19" s="2">
        <f>SUM(nl:bc!I19, tr!G19)</f>
        <v>632637.82299999997</v>
      </c>
      <c r="J19" s="2">
        <f>SUM(nl:bc!J19, tr!H19)</f>
        <v>131910.30399999997</v>
      </c>
      <c r="K19" s="2">
        <f>SUM(nl:bc!K19, tr!I19)</f>
        <v>43182.0049</v>
      </c>
      <c r="L19" s="2">
        <f>SUM(nl:bc!L19, tr!J19)</f>
        <v>13669.000249999999</v>
      </c>
      <c r="M19" s="2">
        <f>SUM(nl:bc!M19)</f>
        <v>21711.998</v>
      </c>
      <c r="N19" s="2">
        <f>tr!K19</f>
        <v>4517</v>
      </c>
      <c r="O19" s="2">
        <f>SUM(nl:bc!N19, tr!L19)</f>
        <v>736213.65800000005</v>
      </c>
      <c r="P19" s="2">
        <f>SUM(nl:bc!O19, tr!M19)</f>
        <v>225012.9319</v>
      </c>
      <c r="Q19" s="2">
        <f>SUM(nl:bc!P19, tr!N19)</f>
        <v>112361.58870000001</v>
      </c>
      <c r="R19" s="2">
        <f>SUM(nl:bc!Q19, tr!O19)</f>
        <v>98669.544699999984</v>
      </c>
      <c r="S19" s="2">
        <f>SUM(nl:bc!R19, tr!P19)</f>
        <v>300169.56700000004</v>
      </c>
      <c r="T19" s="2">
        <f>SUM(nl:bc!S19, tr!Q19)</f>
        <v>28334.624839999997</v>
      </c>
      <c r="U19" s="2">
        <f>SUM(nl:bc!T19, tr!R19)</f>
        <v>42498.372240000004</v>
      </c>
      <c r="V19" s="2">
        <f>SUM(nl:bc!U19, tr!S19)</f>
        <v>1258838.666</v>
      </c>
      <c r="W19" s="2">
        <f>SUM(nl:bc!V19, tr!T19)</f>
        <v>556435.70400000014</v>
      </c>
      <c r="X19" s="6">
        <f t="shared" si="8"/>
        <v>3.4144151879004561</v>
      </c>
      <c r="Y19" s="6">
        <f t="shared" si="0"/>
        <v>27.459687270248399</v>
      </c>
      <c r="Z19" s="6">
        <f t="shared" si="1"/>
        <v>22.721962196736865</v>
      </c>
      <c r="AA19" s="6">
        <f t="shared" si="2"/>
        <v>4.7377201170725245</v>
      </c>
      <c r="AB19" s="6">
        <f t="shared" si="3"/>
        <v>1.5509345904490859</v>
      </c>
      <c r="AC19" s="6">
        <f t="shared" si="4"/>
        <v>0.49093888423374704</v>
      </c>
      <c r="AD19" s="6">
        <f t="shared" si="5"/>
        <v>0.77981299858454156</v>
      </c>
      <c r="AE19" s="6">
        <f t="shared" si="7"/>
        <v>26.442015158801794</v>
      </c>
      <c r="AF19" s="6">
        <f t="shared" si="7"/>
        <v>8.081615019734171</v>
      </c>
      <c r="AG19" s="6">
        <f t="shared" si="7"/>
        <v>4.0356040660039652</v>
      </c>
      <c r="AH19" s="6">
        <f t="shared" si="7"/>
        <v>3.5438375372675721</v>
      </c>
      <c r="AI19" s="6">
        <f t="shared" si="7"/>
        <v>10.780957612749111</v>
      </c>
      <c r="AJ19" s="6">
        <f t="shared" si="7"/>
        <v>1.0176727521920568</v>
      </c>
      <c r="AK19" s="6">
        <f t="shared" si="7"/>
        <v>1.5263810862287499</v>
      </c>
      <c r="AL19" s="6">
        <f t="shared" si="7"/>
        <v>45.212732373484201</v>
      </c>
      <c r="AM19" s="6">
        <f t="shared" si="7"/>
        <v>19.985069769062271</v>
      </c>
      <c r="AO19" s="2"/>
    </row>
    <row r="20" spans="1:41" x14ac:dyDescent="0.25">
      <c r="A20" s="4">
        <v>2023</v>
      </c>
      <c r="C20" s="2">
        <f>SUM(nl:tr!C20)</f>
        <v>2843756</v>
      </c>
      <c r="D20" s="2">
        <f>SUM(nl:tr!D20)</f>
        <v>2205043</v>
      </c>
      <c r="E20" s="8">
        <f>SUM(nl:tr!E20)</f>
        <v>39.457687653722651</v>
      </c>
      <c r="F20" s="2">
        <f>SUM(nl:bc!F20)</f>
        <v>642.90637754648174</v>
      </c>
      <c r="G20" s="2">
        <f>SUM(nl:bc!G20)</f>
        <v>19938.900000000001</v>
      </c>
      <c r="H20" s="2">
        <f>SUM(nl:bc!H20, tr!F20)</f>
        <v>774824.22100000002</v>
      </c>
      <c r="I20" s="2">
        <f>SUM(nl:bc!I20, tr!G20)</f>
        <v>637341.43199999991</v>
      </c>
      <c r="J20" s="2">
        <f>SUM(nl:bc!J20, tr!H20)</f>
        <v>137482.73000000001</v>
      </c>
      <c r="K20" s="2">
        <f>SUM(nl:bc!K20, tr!I20)</f>
        <v>47045.805500000002</v>
      </c>
      <c r="L20" s="2">
        <f>SUM(nl:bc!L20, tr!J20)</f>
        <v>14086.521419999997</v>
      </c>
      <c r="M20" s="2">
        <f>SUM(nl:bc!M20)</f>
        <v>23643.542600000001</v>
      </c>
      <c r="N20" s="2">
        <f>tr!K20</f>
        <v>4824.0379999999996</v>
      </c>
      <c r="O20" s="2">
        <f>SUM(nl:bc!N20, tr!L20)</f>
        <v>761640.22699999996</v>
      </c>
      <c r="P20" s="2">
        <f>SUM(nl:bc!O20, tr!M20)</f>
        <v>233257.20699999999</v>
      </c>
      <c r="Q20" s="2">
        <f>SUM(nl:bc!P20, tr!N20)</f>
        <v>118477.20359999999</v>
      </c>
      <c r="R20" s="2">
        <f>SUM(nl:bc!Q20, tr!O20)</f>
        <v>99414.128000000012</v>
      </c>
      <c r="S20" s="2">
        <f>SUM(nl:bc!R20, tr!P20)</f>
        <v>310491.68400000001</v>
      </c>
      <c r="T20" s="2">
        <f>SUM(nl:bc!S20, tr!Q20)</f>
        <v>13184.038390000002</v>
      </c>
      <c r="U20" s="2">
        <f>SUM(nl:bc!T20, tr!R20)</f>
        <v>45594.882019999997</v>
      </c>
      <c r="V20" s="2">
        <f>SUM(nl:bc!U20, tr!S20)</f>
        <v>1291249.575</v>
      </c>
      <c r="W20" s="2">
        <f>SUM(nl:bc!V20, tr!T20)</f>
        <v>588846.57220000005</v>
      </c>
      <c r="X20" s="6">
        <f t="shared" si="8"/>
        <v>3.621979785930725</v>
      </c>
      <c r="Y20" s="6">
        <f t="shared" si="0"/>
        <v>27.246508526047947</v>
      </c>
      <c r="Z20" s="6">
        <f t="shared" si="1"/>
        <v>22.41195911322912</v>
      </c>
      <c r="AA20" s="6">
        <f t="shared" si="2"/>
        <v>4.8345473380979245</v>
      </c>
      <c r="AB20" s="6">
        <f t="shared" si="3"/>
        <v>1.6543545050981869</v>
      </c>
      <c r="AC20" s="6">
        <f t="shared" si="4"/>
        <v>0.49534915864792894</v>
      </c>
      <c r="AD20" s="6">
        <f t="shared" si="5"/>
        <v>0.8314195240379274</v>
      </c>
      <c r="AE20" s="6">
        <f t="shared" si="7"/>
        <v>26.782896528394133</v>
      </c>
      <c r="AF20" s="6">
        <f t="shared" si="7"/>
        <v>8.2024339289306116</v>
      </c>
      <c r="AG20" s="6">
        <f t="shared" si="7"/>
        <v>4.1662225451128716</v>
      </c>
      <c r="AH20" s="6">
        <f t="shared" si="7"/>
        <v>3.4958740482657444</v>
      </c>
      <c r="AI20" s="6">
        <f t="shared" si="7"/>
        <v>10.918365851359964</v>
      </c>
      <c r="AJ20" s="6">
        <f t="shared" si="7"/>
        <v>0.46361355861754672</v>
      </c>
      <c r="AK20" s="6">
        <f t="shared" si="7"/>
        <v>1.6033331277366973</v>
      </c>
      <c r="AL20" s="6">
        <f t="shared" si="7"/>
        <v>45.406482658849775</v>
      </c>
      <c r="AM20" s="6">
        <f t="shared" si="7"/>
        <v>20.706648960037363</v>
      </c>
      <c r="AO20" s="2"/>
    </row>
    <row r="21" spans="1:41" x14ac:dyDescent="0.25">
      <c r="A21" s="4">
        <v>2024</v>
      </c>
      <c r="C21" s="2">
        <f>SUM(nl:tr!C21)</f>
        <v>2955203</v>
      </c>
      <c r="D21" s="2">
        <f>SUM(nl:tr!D21)</f>
        <v>2240961</v>
      </c>
      <c r="E21" s="8">
        <f>SUM(nl:tr!E21)</f>
        <v>39.974446874002844</v>
      </c>
      <c r="F21" s="2">
        <f>SUM(nl:bc!F21)</f>
        <v>653.99032465516666</v>
      </c>
      <c r="G21" s="2">
        <f>SUM(nl:bc!G21)</f>
        <v>20020.034999999996</v>
      </c>
      <c r="H21" s="2">
        <f>SUM(nl:bc!H21, tr!F21)</f>
        <v>799381.35900000005</v>
      </c>
      <c r="I21" s="2">
        <f>SUM(nl:bc!I21, tr!G21)</f>
        <v>655126.4659999999</v>
      </c>
      <c r="J21" s="2">
        <f>SUM(nl:bc!J21, tr!H21)</f>
        <v>144254.97100000002</v>
      </c>
      <c r="K21" s="2">
        <f>SUM(nl:bc!K21, tr!I21)</f>
        <v>47648.278000000013</v>
      </c>
      <c r="L21" s="2">
        <f>SUM(nl:bc!L21, tr!J21)</f>
        <v>14484.069869999999</v>
      </c>
      <c r="M21" s="2">
        <f>SUM(nl:bc!M21)</f>
        <v>24986.001799999998</v>
      </c>
      <c r="N21" s="2">
        <f>tr!K21</f>
        <v>5218.6109999999999</v>
      </c>
      <c r="O21" s="2">
        <f>SUM(nl:bc!N21, tr!L21)</f>
        <v>775768.89299999992</v>
      </c>
      <c r="P21" s="2">
        <f>SUM(nl:bc!O21, tr!M21)</f>
        <v>241490.40100000001</v>
      </c>
      <c r="Q21" s="2">
        <f>SUM(nl:bc!P21, tr!N21)</f>
        <v>121660.31820000001</v>
      </c>
      <c r="R21" s="2">
        <f>SUM(nl:bc!Q21, tr!O21)</f>
        <v>99758.735800000024</v>
      </c>
      <c r="S21" s="2">
        <f>SUM(nl:bc!R21, tr!P21)</f>
        <v>312859.43400000001</v>
      </c>
      <c r="T21" s="2">
        <f>SUM(nl:bc!S21, tr!Q21)</f>
        <v>23612.456429999998</v>
      </c>
      <c r="U21" s="2">
        <f>SUM(nl:bc!T21, tr!R21)</f>
        <v>48074.224399999999</v>
      </c>
      <c r="V21" s="2">
        <f>SUM(nl:bc!U21, tr!S21)</f>
        <v>1315711.362</v>
      </c>
      <c r="W21" s="2">
        <f>SUM(nl:bc!V21, tr!T21)</f>
        <v>613308.39250000007</v>
      </c>
      <c r="X21" s="6">
        <f t="shared" si="8"/>
        <v>3.7230776552240101</v>
      </c>
      <c r="Y21" s="6">
        <f t="shared" si="0"/>
        <v>27.049964384849368</v>
      </c>
      <c r="Z21" s="6">
        <f t="shared" si="1"/>
        <v>22.16857745474676</v>
      </c>
      <c r="AA21" s="6">
        <f t="shared" si="2"/>
        <v>4.881389569515191</v>
      </c>
      <c r="AB21" s="6">
        <f t="shared" si="3"/>
        <v>1.6123521125283109</v>
      </c>
      <c r="AC21" s="6">
        <f t="shared" si="4"/>
        <v>0.49012097882954231</v>
      </c>
      <c r="AD21" s="6">
        <f t="shared" si="5"/>
        <v>0.84549189345029752</v>
      </c>
      <c r="AE21" s="6">
        <f t="shared" si="7"/>
        <v>26.25095105141677</v>
      </c>
      <c r="AF21" s="6">
        <f t="shared" si="7"/>
        <v>8.1717026207675083</v>
      </c>
      <c r="AG21" s="6">
        <f t="shared" si="7"/>
        <v>4.1168176331710544</v>
      </c>
      <c r="AH21" s="6">
        <f t="shared" si="7"/>
        <v>3.3756982447567907</v>
      </c>
      <c r="AI21" s="6">
        <f t="shared" si="7"/>
        <v>10.58673241736693</v>
      </c>
      <c r="AJ21" s="6">
        <f t="shared" si="7"/>
        <v>0.79901300959697175</v>
      </c>
      <c r="AK21" s="6">
        <f t="shared" si="7"/>
        <v>1.6267655521465021</v>
      </c>
      <c r="AL21" s="6">
        <f t="shared" si="7"/>
        <v>44.521860664055907</v>
      </c>
      <c r="AM21" s="6">
        <f t="shared" si="7"/>
        <v>20.753511433901497</v>
      </c>
      <c r="AO21" s="2"/>
    </row>
    <row r="22" spans="1:41" x14ac:dyDescent="0.25">
      <c r="A22" s="4">
        <v>2025</v>
      </c>
      <c r="C22" s="2">
        <f>SUM(nl:tr!C22)</f>
        <v>3077720.5441663722</v>
      </c>
      <c r="D22" s="2">
        <f>SUM(nl:tr!D22)</f>
        <v>2291311.7336789123</v>
      </c>
      <c r="E22" s="8">
        <f>SUM(nl:tr!E22)</f>
        <v>40.475281999750223</v>
      </c>
      <c r="F22" s="2">
        <f>SUM(nl:bc!F22)</f>
        <v>662.46560934223862</v>
      </c>
      <c r="G22" s="2">
        <f>SUM(nl:bc!G22)</f>
        <v>20238.420000000002</v>
      </c>
      <c r="H22" s="2">
        <f>SUM(nl:bc!H22, tr!F22)</f>
        <v>830658.66500000004</v>
      </c>
      <c r="I22" s="2">
        <f>SUM(nl:bc!I22, tr!G22)</f>
        <v>680058.51399999997</v>
      </c>
      <c r="J22" s="2">
        <f>SUM(nl:bc!J22, tr!H22)</f>
        <v>150600.08099999998</v>
      </c>
      <c r="K22" s="2">
        <f>SUM(nl:bc!K22, tr!I22)</f>
        <v>50097.011599999998</v>
      </c>
      <c r="L22" s="2">
        <f>SUM(nl:bc!L22, tr!J22)</f>
        <v>14917.5641</v>
      </c>
      <c r="M22" s="2">
        <f>SUM(nl:bc!M22)</f>
        <v>25835.678899999999</v>
      </c>
      <c r="N22" s="2">
        <f>tr!K22</f>
        <v>5569.4589999999998</v>
      </c>
      <c r="O22" s="2">
        <f>SUM(nl:bc!N22, tr!L22)</f>
        <v>792986.14500000002</v>
      </c>
      <c r="P22" s="2">
        <f>SUM(nl:bc!O22, tr!M22)</f>
        <v>249490.61999999997</v>
      </c>
      <c r="Q22" s="2">
        <f>SUM(nl:bc!P22, tr!N22)</f>
        <v>124968.38059999999</v>
      </c>
      <c r="R22" s="2">
        <f>SUM(nl:bc!Q22, tr!O22)</f>
        <v>103765.53430000001</v>
      </c>
      <c r="S22" s="2">
        <f>SUM(nl:bc!R22, tr!P22)</f>
        <v>314761.527</v>
      </c>
      <c r="T22" s="2">
        <f>SUM(nl:bc!S22, tr!Q22)</f>
        <v>37672.629649999995</v>
      </c>
      <c r="U22" s="2">
        <f>SUM(nl:bc!T22, tr!R22)</f>
        <v>49573.1587</v>
      </c>
      <c r="V22" s="2">
        <f>SUM(nl:bc!U22, tr!S22)</f>
        <v>1327611.906</v>
      </c>
      <c r="W22" s="2">
        <f>SUM(nl:bc!V22, tr!T22)</f>
        <v>625208.8321</v>
      </c>
      <c r="X22" s="6">
        <f t="shared" si="8"/>
        <v>3.7677837352293082</v>
      </c>
      <c r="Y22" s="6">
        <f t="shared" si="0"/>
        <v>26.989411581713025</v>
      </c>
      <c r="Z22" s="6">
        <f t="shared" si="1"/>
        <v>22.096174887905548</v>
      </c>
      <c r="AA22" s="6">
        <f t="shared" si="2"/>
        <v>4.8932344193969479</v>
      </c>
      <c r="AB22" s="6">
        <f t="shared" si="3"/>
        <v>1.6277310067983843</v>
      </c>
      <c r="AC22" s="6">
        <f t="shared" si="4"/>
        <v>0.48469521146990796</v>
      </c>
      <c r="AD22" s="6">
        <f t="shared" si="5"/>
        <v>0.83944200031318372</v>
      </c>
      <c r="AE22" s="6">
        <f t="shared" ref="AE22:AM37" si="9">100*O22/$C22</f>
        <v>25.765371924460652</v>
      </c>
      <c r="AF22" s="6">
        <f t="shared" si="9"/>
        <v>8.106344173219167</v>
      </c>
      <c r="AG22" s="6">
        <f t="shared" si="9"/>
        <v>4.0604200026175148</v>
      </c>
      <c r="AH22" s="6">
        <f t="shared" si="9"/>
        <v>3.3715060484188899</v>
      </c>
      <c r="AI22" s="6">
        <f t="shared" si="9"/>
        <v>10.227099000154867</v>
      </c>
      <c r="AJ22" s="6">
        <f t="shared" si="9"/>
        <v>1.2240432199540052</v>
      </c>
      <c r="AK22" s="6">
        <f t="shared" si="9"/>
        <v>1.6107101989478168</v>
      </c>
      <c r="AL22" s="6">
        <f t="shared" si="9"/>
        <v>43.136207038563192</v>
      </c>
      <c r="AM22" s="6">
        <f t="shared" si="9"/>
        <v>20.314022118903694</v>
      </c>
      <c r="AO22" s="2"/>
    </row>
    <row r="23" spans="1:41" x14ac:dyDescent="0.25">
      <c r="A23" s="4">
        <v>2026</v>
      </c>
      <c r="C23" s="2">
        <f>SUM(nl:tr!C23)</f>
        <v>3207269.7468821127</v>
      </c>
      <c r="D23" s="2">
        <f>SUM(nl:tr!D23)</f>
        <v>2340275.8122706204</v>
      </c>
      <c r="E23" s="8">
        <f>SUM(nl:tr!E23)</f>
        <v>40.962033219969562</v>
      </c>
      <c r="F23" s="2">
        <f>SUM(nl:bc!F23)</f>
        <v>670.33780200246406</v>
      </c>
      <c r="G23" s="2">
        <f>SUM(nl:bc!G23)</f>
        <v>20458.457500000004</v>
      </c>
      <c r="H23" s="2">
        <f>SUM(nl:bc!H23, tr!F23)</f>
        <v>863108.56299999997</v>
      </c>
      <c r="I23" s="2">
        <f>SUM(nl:bc!I23, tr!G23)</f>
        <v>708023.38599999994</v>
      </c>
      <c r="J23" s="2">
        <f>SUM(nl:bc!J23, tr!H23)</f>
        <v>155085.16899999999</v>
      </c>
      <c r="K23" s="2">
        <f>SUM(nl:bc!K23, tr!I23)</f>
        <v>52667.265999999996</v>
      </c>
      <c r="L23" s="2">
        <f>SUM(nl:bc!L23, tr!J23)</f>
        <v>15362.295700000001</v>
      </c>
      <c r="M23" s="2">
        <f>SUM(nl:bc!M23)</f>
        <v>26892.712100000001</v>
      </c>
      <c r="N23" s="2">
        <f>tr!K23</f>
        <v>5768.7460000000001</v>
      </c>
      <c r="O23" s="2">
        <f>SUM(nl:bc!N23, tr!L23)</f>
        <v>822472.61199999985</v>
      </c>
      <c r="P23" s="2">
        <f>SUM(nl:bc!O23, tr!M23)</f>
        <v>260305.15599999999</v>
      </c>
      <c r="Q23" s="2">
        <f>SUM(nl:bc!P23, tr!N23)</f>
        <v>129727.81049999999</v>
      </c>
      <c r="R23" s="2">
        <f>SUM(nl:bc!Q23, tr!O23)</f>
        <v>108767.79590000001</v>
      </c>
      <c r="S23" s="2">
        <f>SUM(nl:bc!R23, tr!P23)</f>
        <v>323671.75099999999</v>
      </c>
      <c r="T23" s="2">
        <f>SUM(nl:bc!S23, tr!Q23)</f>
        <v>40636.064779999993</v>
      </c>
      <c r="U23" s="2">
        <f>SUM(nl:bc!T23, tr!R23)</f>
        <v>50504.015100000004</v>
      </c>
      <c r="V23" s="2">
        <f>SUM(nl:bc!U23, tr!S23)</f>
        <v>1337479.818</v>
      </c>
      <c r="W23" s="2">
        <f>SUM(nl:bc!V23, tr!T23)</f>
        <v>635076.83300000022</v>
      </c>
      <c r="X23" s="6">
        <f t="shared" si="8"/>
        <v>3.80412490063945</v>
      </c>
      <c r="Y23" s="6">
        <f t="shared" si="0"/>
        <v>26.911006280000453</v>
      </c>
      <c r="Z23" s="6">
        <f t="shared" si="1"/>
        <v>22.075579601257164</v>
      </c>
      <c r="AA23" s="6">
        <f t="shared" si="2"/>
        <v>4.8354264293099494</v>
      </c>
      <c r="AB23" s="6">
        <f t="shared" si="3"/>
        <v>1.6421214976133358</v>
      </c>
      <c r="AC23" s="6">
        <f t="shared" si="4"/>
        <v>0.47898358767403859</v>
      </c>
      <c r="AD23" s="6">
        <f t="shared" si="5"/>
        <v>0.83849236959701456</v>
      </c>
      <c r="AE23" s="6">
        <f t="shared" si="9"/>
        <v>25.644011165557597</v>
      </c>
      <c r="AF23" s="6">
        <f t="shared" si="9"/>
        <v>8.1160980068187527</v>
      </c>
      <c r="AG23" s="6">
        <f t="shared" si="9"/>
        <v>4.0448051064651622</v>
      </c>
      <c r="AH23" s="6">
        <f t="shared" si="9"/>
        <v>3.3912893047345518</v>
      </c>
      <c r="AI23" s="6">
        <f t="shared" si="9"/>
        <v>10.091815673273238</v>
      </c>
      <c r="AJ23" s="6">
        <f t="shared" si="9"/>
        <v>1.2669986620085067</v>
      </c>
      <c r="AK23" s="6">
        <f t="shared" si="9"/>
        <v>1.5746731358999828</v>
      </c>
      <c r="AL23" s="6">
        <f t="shared" si="9"/>
        <v>41.701506999846394</v>
      </c>
      <c r="AM23" s="6">
        <f t="shared" si="9"/>
        <v>19.801166821636322</v>
      </c>
      <c r="AO23" s="2"/>
    </row>
    <row r="24" spans="1:41" x14ac:dyDescent="0.25">
      <c r="A24" s="4">
        <v>2027</v>
      </c>
      <c r="C24" s="2">
        <f>SUM(nl:tr!C24)</f>
        <v>3338508.2116430569</v>
      </c>
      <c r="D24" s="2">
        <f>SUM(nl:tr!D24)</f>
        <v>2388445.0794004207</v>
      </c>
      <c r="E24" s="8">
        <f>SUM(nl:tr!E24)</f>
        <v>41.436321924981478</v>
      </c>
      <c r="F24" s="2">
        <f>SUM(nl:bc!F24)</f>
        <v>678.48564759119176</v>
      </c>
      <c r="G24" s="2">
        <f>SUM(nl:bc!G24)</f>
        <v>20662.065000000002</v>
      </c>
      <c r="H24" s="2">
        <f>SUM(nl:bc!H24, tr!F24)</f>
        <v>897535.33299999987</v>
      </c>
      <c r="I24" s="2">
        <f>SUM(nl:bc!I24, tr!G24)</f>
        <v>736072.49100000004</v>
      </c>
      <c r="J24" s="2">
        <f>SUM(nl:bc!J24, tr!H24)</f>
        <v>161462.86199999999</v>
      </c>
      <c r="K24" s="2">
        <f>SUM(nl:bc!K24, tr!I24)</f>
        <v>55370.970199999996</v>
      </c>
      <c r="L24" s="2">
        <f>SUM(nl:bc!L24, tr!J24)</f>
        <v>15821.9856</v>
      </c>
      <c r="M24" s="2">
        <f>SUM(nl:bc!M24)</f>
        <v>28008.491999999998</v>
      </c>
      <c r="N24" s="2">
        <f>tr!K24</f>
        <v>5865.87</v>
      </c>
      <c r="O24" s="2">
        <f>SUM(nl:bc!N24, tr!L24)</f>
        <v>853917.33499999996</v>
      </c>
      <c r="P24" s="2">
        <f>SUM(nl:bc!O24, tr!M24)</f>
        <v>271616.32600000006</v>
      </c>
      <c r="Q24" s="2">
        <f>SUM(nl:bc!P24, tr!N24)</f>
        <v>134496.592</v>
      </c>
      <c r="R24" s="2">
        <f>SUM(nl:bc!Q24, tr!O24)</f>
        <v>112708.20409999999</v>
      </c>
      <c r="S24" s="2">
        <f>SUM(nl:bc!R24, tr!P24)</f>
        <v>335096.24599999998</v>
      </c>
      <c r="T24" s="2">
        <f>SUM(nl:bc!S24, tr!Q24)</f>
        <v>43617.941340000005</v>
      </c>
      <c r="U24" s="2">
        <f>SUM(nl:bc!T24, tr!R24)</f>
        <v>51260.132000000005</v>
      </c>
      <c r="V24" s="2">
        <f>SUM(nl:bc!U24, tr!S24)</f>
        <v>1345122.0650000002</v>
      </c>
      <c r="W24" s="2">
        <f>SUM(nl:bc!V24, tr!T24)</f>
        <v>642719.08319999999</v>
      </c>
      <c r="X24" s="6">
        <f t="shared" si="8"/>
        <v>3.8325910649367274</v>
      </c>
      <c r="Y24" s="6">
        <f t="shared" si="0"/>
        <v>26.884323059917683</v>
      </c>
      <c r="Z24" s="6">
        <f t="shared" si="1"/>
        <v>22.047946098588142</v>
      </c>
      <c r="AA24" s="6">
        <f t="shared" si="2"/>
        <v>4.8363775603995158</v>
      </c>
      <c r="AB24" s="6">
        <f t="shared" si="3"/>
        <v>1.6585542610586841</v>
      </c>
      <c r="AC24" s="6">
        <f t="shared" si="4"/>
        <v>0.47392381857324117</v>
      </c>
      <c r="AD24" s="6">
        <f t="shared" si="5"/>
        <v>0.83895231715531804</v>
      </c>
      <c r="AE24" s="6">
        <f t="shared" si="9"/>
        <v>25.577811431523841</v>
      </c>
      <c r="AF24" s="6">
        <f t="shared" si="9"/>
        <v>8.1358591556772968</v>
      </c>
      <c r="AG24" s="6">
        <f t="shared" si="9"/>
        <v>4.0286434381363136</v>
      </c>
      <c r="AH24" s="6">
        <f t="shared" si="9"/>
        <v>3.3760049984879412</v>
      </c>
      <c r="AI24" s="6">
        <f t="shared" si="9"/>
        <v>10.037304830683084</v>
      </c>
      <c r="AJ24" s="6">
        <f t="shared" si="9"/>
        <v>1.3065099312286341</v>
      </c>
      <c r="AK24" s="6">
        <f t="shared" si="9"/>
        <v>1.5354202760751088</v>
      </c>
      <c r="AL24" s="6">
        <f t="shared" si="9"/>
        <v>40.291111470353236</v>
      </c>
      <c r="AM24" s="6">
        <f t="shared" si="9"/>
        <v>19.251684957925679</v>
      </c>
      <c r="AO24" s="2"/>
    </row>
    <row r="25" spans="1:41" x14ac:dyDescent="0.25">
      <c r="A25" s="4">
        <v>2028</v>
      </c>
      <c r="C25" s="2">
        <f>SUM(nl:tr!C25)</f>
        <v>3478944.426012239</v>
      </c>
      <c r="D25" s="2">
        <f>SUM(nl:tr!D25)</f>
        <v>2440451.9258093322</v>
      </c>
      <c r="E25" s="8">
        <f>SUM(nl:tr!E25)</f>
        <v>41.897450582010578</v>
      </c>
      <c r="F25" s="2">
        <f>SUM(nl:bc!F25)</f>
        <v>688.13552686795424</v>
      </c>
      <c r="G25" s="2">
        <f>SUM(nl:bc!G25)</f>
        <v>20877.217350269995</v>
      </c>
      <c r="H25" s="2">
        <f>SUM(nl:bc!H25, tr!F25)</f>
        <v>934077.8</v>
      </c>
      <c r="I25" s="2">
        <f>SUM(nl:bc!I25, tr!G25)</f>
        <v>766231.60400000005</v>
      </c>
      <c r="J25" s="2">
        <f>SUM(nl:bc!J25, tr!H25)</f>
        <v>167846.261</v>
      </c>
      <c r="K25" s="2">
        <f>SUM(nl:bc!K25, tr!I25)</f>
        <v>57715.121999999996</v>
      </c>
      <c r="L25" s="2">
        <f>SUM(nl:bc!L25, tr!J25)</f>
        <v>16291.954599999999</v>
      </c>
      <c r="M25" s="2">
        <f>SUM(nl:bc!M25)</f>
        <v>29176.232799999998</v>
      </c>
      <c r="N25" s="2">
        <f>tr!K25</f>
        <v>5980.125</v>
      </c>
      <c r="O25" s="2">
        <f>SUM(nl:bc!N25, tr!L25)</f>
        <v>890394.174</v>
      </c>
      <c r="P25" s="2">
        <f>SUM(nl:bc!O25, tr!M25)</f>
        <v>285059.35399999999</v>
      </c>
      <c r="Q25" s="2">
        <f>SUM(nl:bc!P25, tr!N25)</f>
        <v>139710.94429999997</v>
      </c>
      <c r="R25" s="2">
        <f>SUM(nl:bc!Q25, tr!O25)</f>
        <v>116843.6537</v>
      </c>
      <c r="S25" s="2">
        <f>SUM(nl:bc!R25, tr!P25)</f>
        <v>348780.37200000003</v>
      </c>
      <c r="T25" s="2">
        <f>SUM(nl:bc!S25, tr!Q25)</f>
        <v>43683.615189999997</v>
      </c>
      <c r="U25" s="2">
        <f>SUM(nl:bc!T25, tr!R25)</f>
        <v>51853.892699999997</v>
      </c>
      <c r="V25" s="2">
        <f>SUM(nl:bc!U25, tr!S25)</f>
        <v>1353292.2620000001</v>
      </c>
      <c r="W25" s="2">
        <f>SUM(nl:bc!V25, tr!T25)</f>
        <v>650889.31099999999</v>
      </c>
      <c r="X25" s="6">
        <f t="shared" si="8"/>
        <v>3.8549581520692686</v>
      </c>
      <c r="Y25" s="6">
        <f t="shared" si="0"/>
        <v>26.849460227529196</v>
      </c>
      <c r="Z25" s="6">
        <f t="shared" si="1"/>
        <v>22.024830240772133</v>
      </c>
      <c r="AA25" s="6">
        <f t="shared" si="2"/>
        <v>4.8246318551398879</v>
      </c>
      <c r="AB25" s="6">
        <f t="shared" si="3"/>
        <v>1.6589837299055765</v>
      </c>
      <c r="AC25" s="6">
        <f t="shared" si="4"/>
        <v>0.46830166294650333</v>
      </c>
      <c r="AD25" s="6">
        <f t="shared" si="5"/>
        <v>0.83865187905411387</v>
      </c>
      <c r="AE25" s="6">
        <f t="shared" si="9"/>
        <v>25.593802744949844</v>
      </c>
      <c r="AF25" s="6">
        <f t="shared" si="9"/>
        <v>8.1938461525455004</v>
      </c>
      <c r="AG25" s="6">
        <f t="shared" si="9"/>
        <v>4.0159004339182411</v>
      </c>
      <c r="AH25" s="6">
        <f t="shared" si="9"/>
        <v>3.3585950044603825</v>
      </c>
      <c r="AI25" s="6">
        <f t="shared" si="9"/>
        <v>10.025465465678382</v>
      </c>
      <c r="AJ25" s="6">
        <f t="shared" si="9"/>
        <v>1.2556571718529175</v>
      </c>
      <c r="AK25" s="6">
        <f t="shared" si="9"/>
        <v>1.4905064970939428</v>
      </c>
      <c r="AL25" s="6">
        <f t="shared" si="9"/>
        <v>38.899507904793396</v>
      </c>
      <c r="AM25" s="6">
        <f t="shared" si="9"/>
        <v>18.709390875383594</v>
      </c>
      <c r="AO25" s="2"/>
    </row>
    <row r="26" spans="1:41" x14ac:dyDescent="0.25">
      <c r="A26" s="4">
        <v>2029</v>
      </c>
      <c r="C26" s="2">
        <f>SUM(nl:tr!C26)</f>
        <v>3615042.498362991</v>
      </c>
      <c r="D26" s="2">
        <f>SUM(nl:tr!D26)</f>
        <v>2486552.2995349378</v>
      </c>
      <c r="E26" s="8">
        <f>SUM(nl:tr!E26)</f>
        <v>42.346997951706051</v>
      </c>
      <c r="F26" s="2">
        <f>SUM(nl:bc!F26)</f>
        <v>695.83878151942019</v>
      </c>
      <c r="G26" s="2">
        <f>SUM(nl:bc!G26)</f>
        <v>21072.467738705873</v>
      </c>
      <c r="H26" s="2">
        <f>SUM(nl:bc!H26, tr!F26)</f>
        <v>969683.92800000007</v>
      </c>
      <c r="I26" s="2">
        <f>SUM(nl:bc!I26, tr!G26)</f>
        <v>795372.08400000003</v>
      </c>
      <c r="J26" s="2">
        <f>SUM(nl:bc!J26, tr!H26)</f>
        <v>174311.818</v>
      </c>
      <c r="K26" s="2">
        <f>SUM(nl:bc!K26, tr!I26)</f>
        <v>60108.096799999999</v>
      </c>
      <c r="L26" s="2">
        <f>SUM(nl:bc!L26, tr!J26)</f>
        <v>16782.293400000002</v>
      </c>
      <c r="M26" s="2">
        <f>SUM(nl:bc!M26)</f>
        <v>30363.759900000001</v>
      </c>
      <c r="N26" s="2">
        <f>tr!K26</f>
        <v>6145.6850000000004</v>
      </c>
      <c r="O26" s="2">
        <f>SUM(nl:bc!N26, tr!L26)</f>
        <v>925873.66999999993</v>
      </c>
      <c r="P26" s="2">
        <f>SUM(nl:bc!O26, tr!M26)</f>
        <v>298299.96799999994</v>
      </c>
      <c r="Q26" s="2">
        <f>SUM(nl:bc!P26, tr!N26)</f>
        <v>144710.1532</v>
      </c>
      <c r="R26" s="2">
        <f>SUM(nl:bc!Q26, tr!O26)</f>
        <v>120871.21579999999</v>
      </c>
      <c r="S26" s="2">
        <f>SUM(nl:bc!R26, tr!P26)</f>
        <v>361992.30100000004</v>
      </c>
      <c r="T26" s="2">
        <f>SUM(nl:bc!S26, tr!Q26)</f>
        <v>43810.261959999996</v>
      </c>
      <c r="U26" s="2">
        <f>SUM(nl:bc!T26, tr!R26)</f>
        <v>52411.265200000002</v>
      </c>
      <c r="V26" s="2">
        <f>SUM(nl:bc!U26, tr!S26)</f>
        <v>1361893.45</v>
      </c>
      <c r="W26" s="2">
        <f>SUM(nl:bc!V26, tr!T26)</f>
        <v>659490.4040000001</v>
      </c>
      <c r="X26" s="6">
        <f t="shared" si="8"/>
        <v>3.87287112116806</v>
      </c>
      <c r="Y26" s="6">
        <f t="shared" si="0"/>
        <v>26.82358308205518</v>
      </c>
      <c r="Z26" s="6">
        <f t="shared" si="1"/>
        <v>22.001735369920837</v>
      </c>
      <c r="AA26" s="6">
        <f t="shared" si="2"/>
        <v>4.8218469929173464</v>
      </c>
      <c r="AB26" s="6">
        <f t="shared" si="3"/>
        <v>1.6627217197921988</v>
      </c>
      <c r="AC26" s="6">
        <f t="shared" si="4"/>
        <v>0.46423502372654185</v>
      </c>
      <c r="AD26" s="6">
        <f t="shared" si="5"/>
        <v>0.83992815890130479</v>
      </c>
      <c r="AE26" s="6">
        <f t="shared" si="9"/>
        <v>25.611695309785866</v>
      </c>
      <c r="AF26" s="6">
        <f t="shared" si="9"/>
        <v>8.2516310149902772</v>
      </c>
      <c r="AG26" s="6">
        <f t="shared" si="9"/>
        <v>4.003000055062409</v>
      </c>
      <c r="AH26" s="6">
        <f t="shared" si="9"/>
        <v>3.3435627895034266</v>
      </c>
      <c r="AI26" s="6">
        <f t="shared" si="9"/>
        <v>10.013500565039607</v>
      </c>
      <c r="AJ26" s="6">
        <f t="shared" si="9"/>
        <v>1.2118878818115888</v>
      </c>
      <c r="AK26" s="6">
        <f t="shared" si="9"/>
        <v>1.4498104855954952</v>
      </c>
      <c r="AL26" s="6">
        <f t="shared" si="9"/>
        <v>37.672958218795763</v>
      </c>
      <c r="AM26" s="6">
        <f t="shared" si="9"/>
        <v>18.242950236370355</v>
      </c>
      <c r="AO26" s="2"/>
    </row>
    <row r="27" spans="1:41" x14ac:dyDescent="0.25">
      <c r="A27" s="4">
        <v>2030</v>
      </c>
      <c r="C27" s="2">
        <f>SUM(nl:tr!C27)</f>
        <v>3755243.9239884401</v>
      </c>
      <c r="D27" s="2">
        <f>SUM(nl:tr!D27)</f>
        <v>2532700.4897770463</v>
      </c>
      <c r="E27" s="8">
        <f>SUM(nl:tr!E27)</f>
        <v>42.782392969843961</v>
      </c>
      <c r="F27" s="2">
        <f>SUM(nl:bc!F27)</f>
        <v>703.61403315982943</v>
      </c>
      <c r="G27" s="2">
        <f>SUM(nl:bc!G27)</f>
        <v>21255.81298510659</v>
      </c>
      <c r="H27" s="2">
        <f>SUM(nl:bc!H27, tr!F27)</f>
        <v>1006379.253</v>
      </c>
      <c r="I27" s="2">
        <f>SUM(nl:bc!I27, tr!G27)</f>
        <v>825388.57000000007</v>
      </c>
      <c r="J27" s="2">
        <f>SUM(nl:bc!J27, tr!H27)</f>
        <v>180990.63</v>
      </c>
      <c r="K27" s="2">
        <f>SUM(nl:bc!K27, tr!I27)</f>
        <v>62553.378599999996</v>
      </c>
      <c r="L27" s="2">
        <f>SUM(nl:bc!L27, tr!J27)</f>
        <v>17286.954959999999</v>
      </c>
      <c r="M27" s="2">
        <f>SUM(nl:bc!M27)</f>
        <v>31577.984599999996</v>
      </c>
      <c r="N27" s="2">
        <f>tr!K27</f>
        <v>6365.9889999999996</v>
      </c>
      <c r="O27" s="2">
        <f>SUM(nl:bc!N27, tr!L27)</f>
        <v>962517.97900000017</v>
      </c>
      <c r="P27" s="2">
        <f>SUM(nl:bc!O27, tr!M27)</f>
        <v>312040.848</v>
      </c>
      <c r="Q27" s="2">
        <f>SUM(nl:bc!P27, tr!N27)</f>
        <v>149732.18719999999</v>
      </c>
      <c r="R27" s="2">
        <f>SUM(nl:bc!Q27, tr!O27)</f>
        <v>125152.69749999999</v>
      </c>
      <c r="S27" s="2">
        <f>SUM(nl:bc!R27, tr!P27)</f>
        <v>375592.23300000001</v>
      </c>
      <c r="T27" s="2">
        <f>SUM(nl:bc!S27, tr!Q27)</f>
        <v>43861.254939999999</v>
      </c>
      <c r="U27" s="2">
        <f>SUM(nl:bc!T27, tr!R27)</f>
        <v>52939.763299999999</v>
      </c>
      <c r="V27" s="2">
        <f>SUM(nl:bc!U27, tr!S27)</f>
        <v>1370971.8289999999</v>
      </c>
      <c r="W27" s="2">
        <f>SUM(nl:bc!V27, tr!T27)</f>
        <v>668568.84700000007</v>
      </c>
      <c r="X27" s="6">
        <f t="shared" si="8"/>
        <v>3.8872177041456513</v>
      </c>
      <c r="Y27" s="6">
        <f t="shared" si="0"/>
        <v>26.799304475836173</v>
      </c>
      <c r="Z27" s="6">
        <f t="shared" si="1"/>
        <v>21.97962600318532</v>
      </c>
      <c r="AA27" s="6">
        <f t="shared" si="2"/>
        <v>4.8196770612911362</v>
      </c>
      <c r="AB27" s="6">
        <f t="shared" si="3"/>
        <v>1.6657607299597765</v>
      </c>
      <c r="AC27" s="6">
        <f t="shared" si="4"/>
        <v>0.46034173305151227</v>
      </c>
      <c r="AD27" s="6">
        <f t="shared" si="5"/>
        <v>0.8409036866628109</v>
      </c>
      <c r="AE27" s="6">
        <f t="shared" si="9"/>
        <v>25.631303810957533</v>
      </c>
      <c r="AF27" s="6">
        <f t="shared" si="9"/>
        <v>8.3094694863012197</v>
      </c>
      <c r="AG27" s="6">
        <f t="shared" si="9"/>
        <v>3.9872825901804432</v>
      </c>
      <c r="AH27" s="6">
        <f t="shared" si="9"/>
        <v>3.3327448238588846</v>
      </c>
      <c r="AI27" s="6">
        <f t="shared" si="9"/>
        <v>10.001806556445578</v>
      </c>
      <c r="AJ27" s="6">
        <f t="shared" si="9"/>
        <v>1.1680001573217382</v>
      </c>
      <c r="AK27" s="6">
        <f t="shared" si="9"/>
        <v>1.4097556476111075</v>
      </c>
      <c r="AL27" s="6">
        <f t="shared" si="9"/>
        <v>36.508196451427644</v>
      </c>
      <c r="AM27" s="6">
        <f t="shared" si="9"/>
        <v>17.803606384373399</v>
      </c>
      <c r="AO27" s="2"/>
    </row>
    <row r="28" spans="1:41" x14ac:dyDescent="0.25">
      <c r="A28" s="4">
        <v>2031</v>
      </c>
      <c r="C28" s="2">
        <f>SUM(nl:tr!C28)</f>
        <v>3901744.6334832637</v>
      </c>
      <c r="D28" s="2">
        <f>SUM(nl:tr!D28)</f>
        <v>2580279.7092265952</v>
      </c>
      <c r="E28" s="8">
        <f>SUM(nl:tr!E28)</f>
        <v>43.204319348182644</v>
      </c>
      <c r="F28" s="2">
        <f>SUM(nl:bc!F28)</f>
        <v>711.50763564989802</v>
      </c>
      <c r="G28" s="2">
        <f>SUM(nl:bc!G28)</f>
        <v>21437.078506768739</v>
      </c>
      <c r="H28" s="2">
        <f>SUM(nl:bc!H28, tr!F28)</f>
        <v>1044597.741</v>
      </c>
      <c r="I28" s="2">
        <f>SUM(nl:bc!I28, tr!G28)</f>
        <v>856756.55800000008</v>
      </c>
      <c r="J28" s="2">
        <f>SUM(nl:bc!J28, tr!H28)</f>
        <v>187841.27499999999</v>
      </c>
      <c r="K28" s="2">
        <f>SUM(nl:bc!K28, tr!I28)</f>
        <v>65027.907999999996</v>
      </c>
      <c r="L28" s="2">
        <f>SUM(nl:bc!L28, tr!J28)</f>
        <v>17805.637199999997</v>
      </c>
      <c r="M28" s="2">
        <f>SUM(nl:bc!M28)</f>
        <v>32808.6492</v>
      </c>
      <c r="N28" s="2">
        <f>tr!K28</f>
        <v>6601.09</v>
      </c>
      <c r="O28" s="2">
        <f>SUM(nl:bc!N28, tr!L28)</f>
        <v>1000991.59</v>
      </c>
      <c r="P28" s="2">
        <f>SUM(nl:bc!O28, tr!M28)</f>
        <v>326698.61900000006</v>
      </c>
      <c r="Q28" s="2">
        <f>SUM(nl:bc!P28, tr!N28)</f>
        <v>154786.75460000001</v>
      </c>
      <c r="R28" s="2">
        <f>SUM(nl:bc!Q28, tr!O28)</f>
        <v>129709.7028</v>
      </c>
      <c r="S28" s="2">
        <f>SUM(nl:bc!R28, tr!P28)</f>
        <v>389796.5450000001</v>
      </c>
      <c r="T28" s="2">
        <f>SUM(nl:bc!S28, tr!Q28)</f>
        <v>43606.214684000006</v>
      </c>
      <c r="U28" s="2">
        <f>SUM(nl:bc!T28, tr!R28)</f>
        <v>53450.088800000012</v>
      </c>
      <c r="V28" s="2">
        <f>SUM(nl:bc!U28, tr!S28)</f>
        <v>1380815.649</v>
      </c>
      <c r="W28" s="2">
        <f>SUM(nl:bc!V28, tr!T28)</f>
        <v>678412.65470000007</v>
      </c>
      <c r="X28" s="6">
        <f t="shared" si="8"/>
        <v>3.8987007369062439</v>
      </c>
      <c r="Y28" s="6">
        <f t="shared" si="0"/>
        <v>26.772580963799275</v>
      </c>
      <c r="Z28" s="6">
        <f t="shared" si="1"/>
        <v>21.958294006420786</v>
      </c>
      <c r="AA28" s="6">
        <f t="shared" si="2"/>
        <v>4.8142893152980548</v>
      </c>
      <c r="AB28" s="6">
        <f t="shared" si="3"/>
        <v>1.6666366999509818</v>
      </c>
      <c r="AC28" s="6">
        <f t="shared" si="4"/>
        <v>0.45635065522225376</v>
      </c>
      <c r="AD28" s="6">
        <f t="shared" si="5"/>
        <v>0.84087125842242105</v>
      </c>
      <c r="AE28" s="6">
        <f t="shared" si="9"/>
        <v>25.65497448013069</v>
      </c>
      <c r="AF28" s="6">
        <f t="shared" si="9"/>
        <v>8.3731420092539839</v>
      </c>
      <c r="AG28" s="6">
        <f t="shared" si="9"/>
        <v>3.9671164860888108</v>
      </c>
      <c r="AH28" s="6">
        <f t="shared" si="9"/>
        <v>3.3244026707150818</v>
      </c>
      <c r="AI28" s="6">
        <f t="shared" si="9"/>
        <v>9.9903141188410149</v>
      </c>
      <c r="AJ28" s="6">
        <f t="shared" si="9"/>
        <v>1.1176081158615132</v>
      </c>
      <c r="AK28" s="6">
        <f t="shared" si="9"/>
        <v>1.369902282720197</v>
      </c>
      <c r="AL28" s="6">
        <f t="shared" si="9"/>
        <v>35.389698166055616</v>
      </c>
      <c r="AM28" s="6">
        <f t="shared" si="9"/>
        <v>17.387418153359526</v>
      </c>
      <c r="AO28" s="2"/>
    </row>
    <row r="29" spans="1:41" x14ac:dyDescent="0.25">
      <c r="A29" s="4">
        <v>2032</v>
      </c>
      <c r="C29" s="2">
        <f>SUM(nl:tr!C29)</f>
        <v>4053456.6408472615</v>
      </c>
      <c r="D29" s="2">
        <f>SUM(nl:tr!D29)</f>
        <v>2628400.0887578754</v>
      </c>
      <c r="E29" s="8">
        <f>SUM(nl:tr!E29)</f>
        <v>43.610909215043812</v>
      </c>
      <c r="F29" s="2">
        <f>SUM(nl:bc!F29)</f>
        <v>719.53560727443084</v>
      </c>
      <c r="G29" s="2">
        <f>SUM(nl:bc!G29)</f>
        <v>21610.341705486597</v>
      </c>
      <c r="H29" s="2">
        <f>SUM(nl:bc!H29, tr!F29)</f>
        <v>1084237.0299999998</v>
      </c>
      <c r="I29" s="2">
        <f>SUM(nl:bc!I29, tr!G29)</f>
        <v>889302.0149999999</v>
      </c>
      <c r="J29" s="2">
        <f>SUM(nl:bc!J29, tr!H29)</f>
        <v>194934.89</v>
      </c>
      <c r="K29" s="2">
        <f>SUM(nl:bc!K29, tr!I29)</f>
        <v>67591.665399999998</v>
      </c>
      <c r="L29" s="2">
        <f>SUM(nl:bc!L29, tr!J29)</f>
        <v>18338.2274</v>
      </c>
      <c r="M29" s="2">
        <f>SUM(nl:bc!M29)</f>
        <v>34084.659200000002</v>
      </c>
      <c r="N29" s="2">
        <f>tr!K29</f>
        <v>6848.6329999999998</v>
      </c>
      <c r="O29" s="2">
        <f>SUM(nl:bc!N29, tr!L29)</f>
        <v>1040794.5199999999</v>
      </c>
      <c r="P29" s="2">
        <f>SUM(nl:bc!O29, tr!M29)</f>
        <v>341994.511</v>
      </c>
      <c r="Q29" s="2">
        <f>SUM(nl:bc!P29, tr!N29)</f>
        <v>159836.19709999999</v>
      </c>
      <c r="R29" s="2">
        <f>SUM(nl:bc!Q29, tr!O29)</f>
        <v>134434.31469999999</v>
      </c>
      <c r="S29" s="2">
        <f>SUM(nl:bc!R29, tr!P29)</f>
        <v>404529.58500000002</v>
      </c>
      <c r="T29" s="2">
        <f>SUM(nl:bc!S29, tr!Q29)</f>
        <v>43442.401169999997</v>
      </c>
      <c r="U29" s="2">
        <f>SUM(nl:bc!T29, tr!R29)</f>
        <v>53960.746800000008</v>
      </c>
      <c r="V29" s="2">
        <f>SUM(nl:bc!U29, tr!S29)</f>
        <v>1391334.057</v>
      </c>
      <c r="W29" s="2">
        <f>SUM(nl:bc!V29, tr!T29)</f>
        <v>688931.05300000019</v>
      </c>
      <c r="X29" s="6">
        <f t="shared" si="8"/>
        <v>3.907889285516057</v>
      </c>
      <c r="Y29" s="6">
        <f t="shared" si="0"/>
        <v>26.748455110484922</v>
      </c>
      <c r="Z29" s="6">
        <f t="shared" si="1"/>
        <v>21.939349394745619</v>
      </c>
      <c r="AA29" s="6">
        <f t="shared" si="2"/>
        <v>4.8091026319515366</v>
      </c>
      <c r="AB29" s="6">
        <f t="shared" si="3"/>
        <v>1.6675068068785819</v>
      </c>
      <c r="AC29" s="6">
        <f t="shared" si="4"/>
        <v>0.45240961048412515</v>
      </c>
      <c r="AD29" s="6">
        <f t="shared" si="5"/>
        <v>0.8408788404574018</v>
      </c>
      <c r="AE29" s="6">
        <f t="shared" si="9"/>
        <v>25.676715263505347</v>
      </c>
      <c r="AF29" s="6">
        <f t="shared" si="9"/>
        <v>8.4371079131246276</v>
      </c>
      <c r="AG29" s="6">
        <f t="shared" si="9"/>
        <v>3.9432072737452724</v>
      </c>
      <c r="AH29" s="6">
        <f t="shared" si="9"/>
        <v>3.3165351602700324</v>
      </c>
      <c r="AI29" s="6">
        <f t="shared" si="9"/>
        <v>9.9798670824179432</v>
      </c>
      <c r="AJ29" s="6">
        <f t="shared" si="9"/>
        <v>1.0717371621105976</v>
      </c>
      <c r="AK29" s="6">
        <f t="shared" si="9"/>
        <v>1.3312279267090179</v>
      </c>
      <c r="AL29" s="6">
        <f t="shared" si="9"/>
        <v>34.324631549757505</v>
      </c>
      <c r="AM29" s="6">
        <f t="shared" si="9"/>
        <v>16.996137224154403</v>
      </c>
      <c r="AO29" s="2"/>
    </row>
    <row r="30" spans="1:41" x14ac:dyDescent="0.25">
      <c r="A30" s="4">
        <v>2033</v>
      </c>
      <c r="C30" s="2">
        <f>SUM(nl:tr!C30)</f>
        <v>4210108.0545625724</v>
      </c>
      <c r="D30" s="2">
        <f>SUM(nl:tr!D30)</f>
        <v>2676800.4477562434</v>
      </c>
      <c r="E30" s="8">
        <f>SUM(nl:tr!E30)</f>
        <v>44.008767645552503</v>
      </c>
      <c r="F30" s="2">
        <f>SUM(nl:bc!F30)</f>
        <v>727.64206553216809</v>
      </c>
      <c r="G30" s="2">
        <f>SUM(nl:bc!G30)</f>
        <v>21776.418635235041</v>
      </c>
      <c r="H30" s="2">
        <f>SUM(nl:bc!H30, tr!F30)</f>
        <v>1125164.648</v>
      </c>
      <c r="I30" s="2">
        <f>SUM(nl:bc!I30, tr!G30)</f>
        <v>922892.79900000012</v>
      </c>
      <c r="J30" s="2">
        <f>SUM(nl:bc!J30, tr!H30)</f>
        <v>202271.71299999999</v>
      </c>
      <c r="K30" s="2">
        <f>SUM(nl:bc!K30, tr!I30)</f>
        <v>70253.282399999996</v>
      </c>
      <c r="L30" s="2">
        <f>SUM(nl:bc!L30, tr!J30)</f>
        <v>18886.933899999996</v>
      </c>
      <c r="M30" s="2">
        <f>SUM(nl:bc!M30)</f>
        <v>35408.756999999998</v>
      </c>
      <c r="N30" s="2">
        <f>tr!K30</f>
        <v>7098.3559999999998</v>
      </c>
      <c r="O30" s="2">
        <f>SUM(nl:bc!N30, tr!L30)</f>
        <v>1081836.469</v>
      </c>
      <c r="P30" s="2">
        <f>SUM(nl:bc!O30, tr!M30)</f>
        <v>357787.83799999999</v>
      </c>
      <c r="Q30" s="2">
        <f>SUM(nl:bc!P30, tr!N30)</f>
        <v>165031.79780000003</v>
      </c>
      <c r="R30" s="2">
        <f>SUM(nl:bc!Q30, tr!O30)</f>
        <v>139279.3132</v>
      </c>
      <c r="S30" s="2">
        <f>SUM(nl:bc!R30, tr!P30)</f>
        <v>419737.63600000006</v>
      </c>
      <c r="T30" s="2">
        <f>SUM(nl:bc!S30, tr!Q30)</f>
        <v>43328.098829999995</v>
      </c>
      <c r="U30" s="2">
        <f>SUM(nl:bc!T30, tr!R30)</f>
        <v>54474.044699999999</v>
      </c>
      <c r="V30" s="2">
        <f>SUM(nl:bc!U30, tr!S30)</f>
        <v>1402480.004</v>
      </c>
      <c r="W30" s="2">
        <f>SUM(nl:bc!V30, tr!T30)</f>
        <v>700077.00899999996</v>
      </c>
      <c r="X30" s="6">
        <f t="shared" si="8"/>
        <v>3.9152383588925543</v>
      </c>
      <c r="Y30" s="6">
        <f t="shared" si="0"/>
        <v>26.725315203742532</v>
      </c>
      <c r="Z30" s="6">
        <f t="shared" si="1"/>
        <v>21.920881531766007</v>
      </c>
      <c r="AA30" s="6">
        <f t="shared" si="2"/>
        <v>4.8044304416556329</v>
      </c>
      <c r="AB30" s="6">
        <f t="shared" si="3"/>
        <v>1.6686812188553024</v>
      </c>
      <c r="AC30" s="6">
        <f t="shared" si="4"/>
        <v>0.44860924364000287</v>
      </c>
      <c r="AD30" s="6">
        <f t="shared" si="5"/>
        <v>0.8410415253268112</v>
      </c>
      <c r="AE30" s="6">
        <f t="shared" si="9"/>
        <v>25.696168720125694</v>
      </c>
      <c r="AF30" s="6">
        <f t="shared" si="9"/>
        <v>8.4983053490101916</v>
      </c>
      <c r="AG30" s="6">
        <f t="shared" si="9"/>
        <v>3.9198945884809775</v>
      </c>
      <c r="AH30" s="6">
        <f t="shared" si="9"/>
        <v>3.3082123165238104</v>
      </c>
      <c r="AI30" s="6">
        <f t="shared" si="9"/>
        <v>9.9697592213844164</v>
      </c>
      <c r="AJ30" s="6">
        <f t="shared" si="9"/>
        <v>1.0291445793901781</v>
      </c>
      <c r="AK30" s="6">
        <f t="shared" si="9"/>
        <v>1.2938870925406645</v>
      </c>
      <c r="AL30" s="6">
        <f t="shared" si="9"/>
        <v>33.312209231307172</v>
      </c>
      <c r="AM30" s="6">
        <f t="shared" si="9"/>
        <v>16.628480787834256</v>
      </c>
      <c r="AO30" s="2"/>
    </row>
    <row r="31" spans="1:41" x14ac:dyDescent="0.25">
      <c r="A31" s="4">
        <v>2034</v>
      </c>
      <c r="C31" s="2">
        <f>SUM(nl:tr!C31)</f>
        <v>4371301.2825320913</v>
      </c>
      <c r="D31" s="2">
        <f>SUM(nl:tr!D31)</f>
        <v>2725141.9383446286</v>
      </c>
      <c r="E31" s="8">
        <f>SUM(nl:tr!E31)</f>
        <v>44.399082278811868</v>
      </c>
      <c r="F31" s="2">
        <f>SUM(nl:bc!F31)</f>
        <v>735.82878657475612</v>
      </c>
      <c r="G31" s="2">
        <f>SUM(nl:bc!G31)</f>
        <v>21934.214932705094</v>
      </c>
      <c r="H31" s="2">
        <f>SUM(nl:bc!H31, tr!F31)</f>
        <v>1167267.8700000001</v>
      </c>
      <c r="I31" s="2">
        <f>SUM(nl:bc!I31, tr!G31)</f>
        <v>957429.68699999992</v>
      </c>
      <c r="J31" s="2">
        <f>SUM(nl:bc!J31, tr!H31)</f>
        <v>209838.25499999998</v>
      </c>
      <c r="K31" s="2">
        <f>SUM(nl:bc!K31, tr!I31)</f>
        <v>73002.876300000004</v>
      </c>
      <c r="L31" s="2">
        <f>SUM(nl:bc!L31, tr!J31)</f>
        <v>19452.988679999999</v>
      </c>
      <c r="M31" s="2">
        <f>SUM(nl:bc!M31)</f>
        <v>36775.733800000002</v>
      </c>
      <c r="N31" s="2">
        <f>tr!K31</f>
        <v>7357.0950000000003</v>
      </c>
      <c r="O31" s="2">
        <f>SUM(nl:bc!N31, tr!L31)</f>
        <v>1124079.6230000001</v>
      </c>
      <c r="P31" s="2">
        <f>SUM(nl:bc!O31, tr!M31)</f>
        <v>374132.45600000001</v>
      </c>
      <c r="Q31" s="2">
        <f>SUM(nl:bc!P31, tr!N31)</f>
        <v>170365.13880000002</v>
      </c>
      <c r="R31" s="2">
        <f>SUM(nl:bc!Q31, tr!O31)</f>
        <v>144217.52980000002</v>
      </c>
      <c r="S31" s="2">
        <f>SUM(nl:bc!R31, tr!P31)</f>
        <v>435364.54700000002</v>
      </c>
      <c r="T31" s="2">
        <f>SUM(nl:bc!S31, tr!Q31)</f>
        <v>43188.30687</v>
      </c>
      <c r="U31" s="2">
        <f>SUM(nl:bc!T31, tr!R31)</f>
        <v>54992.808400000002</v>
      </c>
      <c r="V31" s="2">
        <f>SUM(nl:bc!U31, tr!S31)</f>
        <v>1414284.4360000002</v>
      </c>
      <c r="W31" s="2">
        <f>SUM(nl:bc!V31, tr!T31)</f>
        <v>711881.47555000009</v>
      </c>
      <c r="X31" s="6">
        <f t="shared" si="8"/>
        <v>3.9211117622465581</v>
      </c>
      <c r="Y31" s="6">
        <f t="shared" si="0"/>
        <v>26.7029837239646</v>
      </c>
      <c r="Z31" s="6">
        <f t="shared" si="1"/>
        <v>21.902624072743059</v>
      </c>
      <c r="AA31" s="6">
        <f t="shared" si="2"/>
        <v>4.800361298328319</v>
      </c>
      <c r="AB31" s="6">
        <f t="shared" si="3"/>
        <v>1.6700490673503254</v>
      </c>
      <c r="AC31" s="6">
        <f t="shared" si="4"/>
        <v>0.44501596716142583</v>
      </c>
      <c r="AD31" s="6">
        <f t="shared" si="5"/>
        <v>0.84129945348213409</v>
      </c>
      <c r="AE31" s="6">
        <f t="shared" si="9"/>
        <v>25.714988520509234</v>
      </c>
      <c r="AF31" s="6">
        <f t="shared" si="9"/>
        <v>8.558834814133025</v>
      </c>
      <c r="AG31" s="6">
        <f t="shared" si="9"/>
        <v>3.8973552219058081</v>
      </c>
      <c r="AH31" s="6">
        <f t="shared" si="9"/>
        <v>3.2991898860025848</v>
      </c>
      <c r="AI31" s="6">
        <f t="shared" si="9"/>
        <v>9.9596097102648944</v>
      </c>
      <c r="AJ31" s="6">
        <f t="shared" si="9"/>
        <v>0.98799657307041133</v>
      </c>
      <c r="AK31" s="6">
        <f t="shared" si="9"/>
        <v>1.258042053055314</v>
      </c>
      <c r="AL31" s="6">
        <f t="shared" si="9"/>
        <v>32.353854026295146</v>
      </c>
      <c r="AM31" s="6">
        <f t="shared" si="9"/>
        <v>16.285344558489008</v>
      </c>
      <c r="AO31" s="2"/>
    </row>
    <row r="32" spans="1:41" x14ac:dyDescent="0.25">
      <c r="A32" s="4">
        <v>2035</v>
      </c>
      <c r="C32" s="2">
        <f>SUM(nl:tr!C32)</f>
        <v>4537412.6047217455</v>
      </c>
      <c r="D32" s="2">
        <f>SUM(nl:tr!D32)</f>
        <v>2773585.0902641118</v>
      </c>
      <c r="E32" s="8">
        <f>SUM(nl:tr!E32)</f>
        <v>44.778733218289048</v>
      </c>
      <c r="F32" s="2">
        <f>SUM(nl:bc!F32)</f>
        <v>744.09178893388025</v>
      </c>
      <c r="G32" s="2">
        <f>SUM(nl:bc!G32)</f>
        <v>22085.271058057922</v>
      </c>
      <c r="H32" s="2">
        <f>SUM(nl:bc!H32, tr!F32)</f>
        <v>1210635.1770000001</v>
      </c>
      <c r="I32" s="2">
        <f>SUM(nl:bc!I32, tr!G32)</f>
        <v>992994.4879999999</v>
      </c>
      <c r="J32" s="2">
        <f>SUM(nl:bc!J32, tr!H32)</f>
        <v>217640.78400000001</v>
      </c>
      <c r="K32" s="2">
        <f>SUM(nl:bc!K32, tr!I32)</f>
        <v>75837.938499999989</v>
      </c>
      <c r="L32" s="2">
        <f>SUM(nl:bc!L32, tr!J32)</f>
        <v>20036.593879999997</v>
      </c>
      <c r="M32" s="2">
        <f>SUM(nl:bc!M32)</f>
        <v>38184.663</v>
      </c>
      <c r="N32" s="2">
        <f>tr!K32</f>
        <v>7626.62</v>
      </c>
      <c r="O32" s="2">
        <f>SUM(nl:bc!N32, tr!L32)</f>
        <v>1167631.4999999998</v>
      </c>
      <c r="P32" s="2">
        <f>SUM(nl:bc!O32, tr!M32)</f>
        <v>390947.63100000011</v>
      </c>
      <c r="Q32" s="2">
        <f>SUM(nl:bc!P32, tr!N32)</f>
        <v>175976.75690000001</v>
      </c>
      <c r="R32" s="2">
        <f>SUM(nl:bc!Q32, tr!O32)</f>
        <v>149254.4423</v>
      </c>
      <c r="S32" s="2">
        <f>SUM(nl:bc!R32, tr!P32)</f>
        <v>451452.64200000011</v>
      </c>
      <c r="T32" s="2">
        <f>SUM(nl:bc!S32, tr!Q32)</f>
        <v>43003.66433</v>
      </c>
      <c r="U32" s="2">
        <f>SUM(nl:bc!T32, tr!R32)</f>
        <v>55521.944799999997</v>
      </c>
      <c r="V32" s="2">
        <f>SUM(nl:bc!U32, tr!S32)</f>
        <v>1426802.7019999998</v>
      </c>
      <c r="W32" s="2">
        <f>SUM(nl:bc!V32, tr!T32)</f>
        <v>724399.69900000002</v>
      </c>
      <c r="X32" s="6">
        <f t="shared" si="8"/>
        <v>3.9257976250542566</v>
      </c>
      <c r="Y32" s="6">
        <f t="shared" si="0"/>
        <v>26.681178955164508</v>
      </c>
      <c r="Z32" s="6">
        <f t="shared" si="1"/>
        <v>21.884597556031487</v>
      </c>
      <c r="AA32" s="6">
        <f t="shared" si="2"/>
        <v>4.7965834928372519</v>
      </c>
      <c r="AB32" s="6">
        <f t="shared" si="3"/>
        <v>1.6713917182907529</v>
      </c>
      <c r="AC32" s="6">
        <f t="shared" si="4"/>
        <v>0.44158633180393192</v>
      </c>
      <c r="AD32" s="6">
        <f t="shared" si="5"/>
        <v>0.84155148157044568</v>
      </c>
      <c r="AE32" s="6">
        <f t="shared" si="9"/>
        <v>25.733421262702294</v>
      </c>
      <c r="AF32" s="6">
        <f t="shared" si="9"/>
        <v>8.6160917037425726</v>
      </c>
      <c r="AG32" s="6">
        <f t="shared" si="9"/>
        <v>3.8783503337755572</v>
      </c>
      <c r="AH32" s="6">
        <f t="shared" si="9"/>
        <v>3.2894174566510017</v>
      </c>
      <c r="AI32" s="6">
        <f t="shared" si="9"/>
        <v>9.9495611558491976</v>
      </c>
      <c r="AJ32" s="6">
        <f t="shared" si="9"/>
        <v>0.94775741322817564</v>
      </c>
      <c r="AK32" s="6">
        <f t="shared" si="9"/>
        <v>1.2236476960949609</v>
      </c>
      <c r="AL32" s="6">
        <f t="shared" si="9"/>
        <v>31.445293304718049</v>
      </c>
      <c r="AM32" s="6">
        <f t="shared" si="9"/>
        <v>15.965039155711155</v>
      </c>
      <c r="AO32" s="2"/>
    </row>
    <row r="33" spans="1:41" x14ac:dyDescent="0.25">
      <c r="A33" s="4">
        <v>2036</v>
      </c>
      <c r="C33" s="2">
        <f>SUM(nl:tr!C33)</f>
        <v>4710412.3432469396</v>
      </c>
      <c r="D33" s="2">
        <f>SUM(nl:tr!D33)</f>
        <v>2823220.9283341616</v>
      </c>
      <c r="E33" s="8">
        <f>SUM(nl:tr!E33)</f>
        <v>45.144963935589239</v>
      </c>
      <c r="F33" s="2">
        <f>SUM(nl:bc!F33)</f>
        <v>752.45207393330759</v>
      </c>
      <c r="G33" s="2">
        <f>SUM(nl:bc!G33)</f>
        <v>22238.642327113779</v>
      </c>
      <c r="H33" s="2">
        <f>SUM(nl:bc!H33, tr!F33)</f>
        <v>1255754.4550000001</v>
      </c>
      <c r="I33" s="2">
        <f>SUM(nl:bc!I33, tr!G33)</f>
        <v>1030031.5110000001</v>
      </c>
      <c r="J33" s="2">
        <f>SUM(nl:bc!J33, tr!H33)</f>
        <v>225722.9</v>
      </c>
      <c r="K33" s="2">
        <f>SUM(nl:bc!K33, tr!I33)</f>
        <v>78768.584800000011</v>
      </c>
      <c r="L33" s="2">
        <f>SUM(nl:bc!L33, tr!J33)</f>
        <v>20637.57574</v>
      </c>
      <c r="M33" s="2">
        <f>SUM(nl:bc!M33)</f>
        <v>39640.945</v>
      </c>
      <c r="N33" s="2">
        <f>tr!K33</f>
        <v>7906.0159999999996</v>
      </c>
      <c r="O33" s="2">
        <f>SUM(nl:bc!N33, tr!L33)</f>
        <v>1213037.1270000001</v>
      </c>
      <c r="P33" s="2">
        <f>SUM(nl:bc!O33, tr!M33)</f>
        <v>408439.95700000005</v>
      </c>
      <c r="Q33" s="2">
        <f>SUM(nl:bc!P33, tr!N33)</f>
        <v>181805.10939999999</v>
      </c>
      <c r="R33" s="2">
        <f>SUM(nl:bc!Q33, tr!O33)</f>
        <v>154591.94579999999</v>
      </c>
      <c r="S33" s="2">
        <f>SUM(nl:bc!R33, tr!P33)</f>
        <v>468200.29</v>
      </c>
      <c r="T33" s="2">
        <f>SUM(nl:bc!S33, tr!Q33)</f>
        <v>42717.279880000002</v>
      </c>
      <c r="U33" s="2">
        <f>SUM(nl:bc!T33, tr!R33)</f>
        <v>56066.576200000003</v>
      </c>
      <c r="V33" s="2">
        <f>SUM(nl:bc!U33, tr!S33)</f>
        <v>1440152.1850000001</v>
      </c>
      <c r="W33" s="2">
        <f>SUM(nl:bc!V33, tr!T33)</f>
        <v>737749.16399999987</v>
      </c>
      <c r="X33" s="6">
        <f t="shared" si="8"/>
        <v>3.9295255133319764</v>
      </c>
      <c r="Y33" s="6">
        <f t="shared" si="0"/>
        <v>26.659119488770585</v>
      </c>
      <c r="Z33" s="6">
        <f t="shared" si="1"/>
        <v>21.867119817582424</v>
      </c>
      <c r="AA33" s="6">
        <f t="shared" si="2"/>
        <v>4.7919987370873498</v>
      </c>
      <c r="AB33" s="6">
        <f t="shared" si="3"/>
        <v>1.6722227070614364</v>
      </c>
      <c r="AC33" s="6">
        <f t="shared" si="4"/>
        <v>0.43812673363059101</v>
      </c>
      <c r="AD33" s="6">
        <f t="shared" si="5"/>
        <v>0.84155997631143808</v>
      </c>
      <c r="AE33" s="6">
        <f t="shared" si="9"/>
        <v>25.752249242872868</v>
      </c>
      <c r="AF33" s="6">
        <f t="shared" si="9"/>
        <v>8.6710021806383484</v>
      </c>
      <c r="AG33" s="6">
        <f t="shared" si="9"/>
        <v>3.859643193671654</v>
      </c>
      <c r="AH33" s="6">
        <f t="shared" si="9"/>
        <v>3.2819195971586224</v>
      </c>
      <c r="AI33" s="6">
        <f t="shared" si="9"/>
        <v>9.9396879908238418</v>
      </c>
      <c r="AJ33" s="6">
        <f t="shared" si="9"/>
        <v>0.90686922433110184</v>
      </c>
      <c r="AK33" s="6">
        <f t="shared" si="9"/>
        <v>1.1902689640404749</v>
      </c>
      <c r="AL33" s="6">
        <f t="shared" si="9"/>
        <v>30.573802887228489</v>
      </c>
      <c r="AM33" s="6">
        <f t="shared" si="9"/>
        <v>15.662093044946914</v>
      </c>
      <c r="AO33" s="2"/>
    </row>
    <row r="34" spans="1:41" x14ac:dyDescent="0.25">
      <c r="A34" s="4">
        <v>2037</v>
      </c>
      <c r="C34" s="2">
        <f>SUM(nl:tr!C34)</f>
        <v>4889274.5431837793</v>
      </c>
      <c r="D34" s="2">
        <f>SUM(nl:tr!D34)</f>
        <v>2873302.2877343195</v>
      </c>
      <c r="E34" s="8">
        <f>SUM(nl:tr!E34)</f>
        <v>45.502356698634998</v>
      </c>
      <c r="F34" s="2">
        <f>SUM(nl:bc!F34)</f>
        <v>760.90815127083033</v>
      </c>
      <c r="G34" s="2">
        <f>SUM(nl:bc!G34)</f>
        <v>22388.709028045909</v>
      </c>
      <c r="H34" s="2">
        <f>SUM(nl:bc!H34, tr!F34)</f>
        <v>1302418.6330000001</v>
      </c>
      <c r="I34" s="2">
        <f>SUM(nl:bc!I34, tr!G34)</f>
        <v>1068330.7110000001</v>
      </c>
      <c r="J34" s="2">
        <f>SUM(nl:bc!J34, tr!H34)</f>
        <v>234087.89799999999</v>
      </c>
      <c r="K34" s="2">
        <f>SUM(nl:bc!K34, tr!I34)</f>
        <v>81802.911200000017</v>
      </c>
      <c r="L34" s="2">
        <f>SUM(nl:bc!L34, tr!J34)</f>
        <v>21256.307979999998</v>
      </c>
      <c r="M34" s="2">
        <f>SUM(nl:bc!M34)</f>
        <v>41148.629000000001</v>
      </c>
      <c r="N34" s="2">
        <f>tr!K34</f>
        <v>8195.4060000000009</v>
      </c>
      <c r="O34" s="2">
        <f>SUM(nl:bc!N34, tr!L34)</f>
        <v>1260112.6170000001</v>
      </c>
      <c r="P34" s="2">
        <f>SUM(nl:bc!O34, tr!M34)</f>
        <v>426614.33000000007</v>
      </c>
      <c r="Q34" s="2">
        <f>SUM(nl:bc!P34, tr!N34)</f>
        <v>187840.97900000002</v>
      </c>
      <c r="R34" s="2">
        <f>SUM(nl:bc!Q34, tr!O34)</f>
        <v>160139.54019999999</v>
      </c>
      <c r="S34" s="2">
        <f>SUM(nl:bc!R34, tr!P34)</f>
        <v>485517.82199999999</v>
      </c>
      <c r="T34" s="2">
        <f>SUM(nl:bc!S34, tr!Q34)</f>
        <v>42305.925960000008</v>
      </c>
      <c r="U34" s="2">
        <f>SUM(nl:bc!T34, tr!R34)</f>
        <v>56633.698820000005</v>
      </c>
      <c r="V34" s="2">
        <f>SUM(nl:bc!U34, tr!S34)</f>
        <v>1454479.8425000003</v>
      </c>
      <c r="W34" s="2">
        <f>SUM(nl:bc!V34, tr!T34)</f>
        <v>752076.88500000001</v>
      </c>
      <c r="X34" s="6">
        <f t="shared" si="8"/>
        <v>3.9324801510473701</v>
      </c>
      <c r="Y34" s="6">
        <f t="shared" si="0"/>
        <v>26.638279799929094</v>
      </c>
      <c r="Z34" s="6">
        <f t="shared" si="1"/>
        <v>21.850495437802284</v>
      </c>
      <c r="AA34" s="6">
        <f t="shared" si="2"/>
        <v>4.7877838712564396</v>
      </c>
      <c r="AB34" s="6">
        <f t="shared" si="3"/>
        <v>1.6731093841732174</v>
      </c>
      <c r="AC34" s="6">
        <f t="shared" si="4"/>
        <v>0.43475382272475943</v>
      </c>
      <c r="AD34" s="6">
        <f t="shared" si="5"/>
        <v>0.84161011284109621</v>
      </c>
      <c r="AE34" s="6">
        <f t="shared" si="9"/>
        <v>25.772997729422752</v>
      </c>
      <c r="AF34" s="6">
        <f t="shared" si="9"/>
        <v>8.7255139025635273</v>
      </c>
      <c r="AG34" s="6">
        <f t="shared" si="9"/>
        <v>3.8418987794799193</v>
      </c>
      <c r="AH34" s="6">
        <f t="shared" si="9"/>
        <v>3.2753231340476319</v>
      </c>
      <c r="AI34" s="6">
        <f t="shared" si="9"/>
        <v>9.9302630218805898</v>
      </c>
      <c r="AJ34" s="6">
        <f t="shared" si="9"/>
        <v>0.86528022892433842</v>
      </c>
      <c r="AK34" s="6">
        <f t="shared" si="9"/>
        <v>1.1583251936415393</v>
      </c>
      <c r="AL34" s="6">
        <f t="shared" si="9"/>
        <v>29.748377385101342</v>
      </c>
      <c r="AM34" s="6">
        <f t="shared" si="9"/>
        <v>15.382177424429626</v>
      </c>
      <c r="AO34" s="2"/>
    </row>
    <row r="35" spans="1:41" x14ac:dyDescent="0.25">
      <c r="A35" s="4">
        <v>2038</v>
      </c>
      <c r="C35" s="2">
        <f>SUM(nl:tr!C35)</f>
        <v>5072985.1436316809</v>
      </c>
      <c r="D35" s="2">
        <f>SUM(nl:tr!D35)</f>
        <v>2923146.2617985988</v>
      </c>
      <c r="E35" s="8">
        <f>SUM(nl:tr!E35)</f>
        <v>45.850593228400982</v>
      </c>
      <c r="F35" s="2">
        <f>SUM(nl:bc!F35)</f>
        <v>769.45596685832788</v>
      </c>
      <c r="G35" s="2">
        <f>SUM(nl:bc!G35)</f>
        <v>22531.443767612749</v>
      </c>
      <c r="H35" s="2">
        <f>SUM(nl:bc!H35, tr!F35)</f>
        <v>1350386.463</v>
      </c>
      <c r="I35" s="2">
        <f>SUM(nl:bc!I35, tr!G35)</f>
        <v>1107662.7559999998</v>
      </c>
      <c r="J35" s="2">
        <f>SUM(nl:bc!J35, tr!H35)</f>
        <v>242723.62299999999</v>
      </c>
      <c r="K35" s="2">
        <f>SUM(nl:bc!K35, tr!I35)</f>
        <v>84942.176000000007</v>
      </c>
      <c r="L35" s="2">
        <f>SUM(nl:bc!L35, tr!J35)</f>
        <v>21894.02736</v>
      </c>
      <c r="M35" s="2">
        <f>SUM(nl:bc!M35)</f>
        <v>42707.786999999997</v>
      </c>
      <c r="N35" s="2">
        <f>tr!K35</f>
        <v>8494.3140000000003</v>
      </c>
      <c r="O35" s="2">
        <f>SUM(nl:bc!N35, tr!L35)</f>
        <v>1308543.3730000001</v>
      </c>
      <c r="P35" s="2">
        <f>SUM(nl:bc!O35, tr!M35)</f>
        <v>445331.12200000003</v>
      </c>
      <c r="Q35" s="2">
        <f>SUM(nl:bc!P35, tr!N35)</f>
        <v>194083.15099999998</v>
      </c>
      <c r="R35" s="2">
        <f>SUM(nl:bc!Q35, tr!O35)</f>
        <v>165833.09970000002</v>
      </c>
      <c r="S35" s="2">
        <f>SUM(nl:bc!R35, tr!P35)</f>
        <v>503295.973</v>
      </c>
      <c r="T35" s="2">
        <f>SUM(nl:bc!S35, tr!Q35)</f>
        <v>41843.113699999994</v>
      </c>
      <c r="U35" s="2">
        <f>SUM(nl:bc!T35, tr!R35)</f>
        <v>57231.006399999991</v>
      </c>
      <c r="V35" s="2">
        <f>SUM(nl:bc!U35, tr!S35)</f>
        <v>1469867.682</v>
      </c>
      <c r="W35" s="2">
        <f>SUM(nl:bc!V35, tr!T35)</f>
        <v>767464.69200000004</v>
      </c>
      <c r="X35" s="6">
        <f t="shared" si="8"/>
        <v>3.9348091824792668</v>
      </c>
      <c r="Y35" s="6">
        <f t="shared" si="0"/>
        <v>26.619168492838853</v>
      </c>
      <c r="Z35" s="6">
        <f t="shared" si="1"/>
        <v>21.834535774079541</v>
      </c>
      <c r="AA35" s="6">
        <f t="shared" si="2"/>
        <v>4.7846310629294981</v>
      </c>
      <c r="AB35" s="6">
        <f t="shared" si="3"/>
        <v>1.674402222656443</v>
      </c>
      <c r="AC35" s="6">
        <f t="shared" si="4"/>
        <v>0.43158075058596296</v>
      </c>
      <c r="AD35" s="6">
        <f t="shared" si="5"/>
        <v>0.84186698345869926</v>
      </c>
      <c r="AE35" s="6">
        <f t="shared" si="9"/>
        <v>25.794346641102752</v>
      </c>
      <c r="AF35" s="6">
        <f t="shared" si="9"/>
        <v>8.778482676201838</v>
      </c>
      <c r="AG35" s="6">
        <f t="shared" si="9"/>
        <v>3.8258174527406261</v>
      </c>
      <c r="AH35" s="6">
        <f t="shared" si="9"/>
        <v>3.2689451083486194</v>
      </c>
      <c r="AI35" s="6">
        <f t="shared" si="9"/>
        <v>9.921100865666979</v>
      </c>
      <c r="AJ35" s="6">
        <f t="shared" si="9"/>
        <v>0.82482231891665037</v>
      </c>
      <c r="AK35" s="6">
        <f t="shared" si="9"/>
        <v>1.1281524542180916</v>
      </c>
      <c r="AL35" s="6">
        <f t="shared" si="9"/>
        <v>28.974413296778188</v>
      </c>
      <c r="AM35" s="6">
        <f t="shared" si="9"/>
        <v>15.128463227680232</v>
      </c>
      <c r="AO35" s="2"/>
    </row>
    <row r="36" spans="1:41" x14ac:dyDescent="0.25">
      <c r="A36" s="4">
        <v>2039</v>
      </c>
      <c r="C36" s="2">
        <f>SUM(nl:tr!C36)</f>
        <v>5260883.3609860726</v>
      </c>
      <c r="D36" s="2">
        <f>SUM(nl:tr!D36)</f>
        <v>2972318.8758234228</v>
      </c>
      <c r="E36" s="8">
        <f>SUM(nl:tr!E36)</f>
        <v>46.193275783428959</v>
      </c>
      <c r="F36" s="2">
        <f>SUM(nl:bc!F36)</f>
        <v>778.09139731032099</v>
      </c>
      <c r="G36" s="2">
        <f>SUM(nl:bc!G36)</f>
        <v>22664.698883468125</v>
      </c>
      <c r="H36" s="2">
        <f>SUM(nl:bc!H36, tr!F36)</f>
        <v>1399455.379</v>
      </c>
      <c r="I36" s="2">
        <f>SUM(nl:bc!I36, tr!G36)</f>
        <v>1147853.3500000001</v>
      </c>
      <c r="J36" s="2">
        <f>SUM(nl:bc!J36, tr!H36)</f>
        <v>251602.03899999999</v>
      </c>
      <c r="K36" s="2">
        <f>SUM(nl:bc!K36, tr!I36)</f>
        <v>88171.9473</v>
      </c>
      <c r="L36" s="2">
        <f>SUM(nl:bc!L36, tr!J36)</f>
        <v>22552.657909999998</v>
      </c>
      <c r="M36" s="2">
        <f>SUM(nl:bc!M36)</f>
        <v>44310.548999999999</v>
      </c>
      <c r="N36" s="2">
        <f>tr!K36</f>
        <v>8804.5020000000004</v>
      </c>
      <c r="O36" s="2">
        <f>SUM(nl:bc!N36, tr!L36)</f>
        <v>1358111.3139999998</v>
      </c>
      <c r="P36" s="2">
        <f>SUM(nl:bc!O36, tr!M36)</f>
        <v>464567.16800000006</v>
      </c>
      <c r="Q36" s="2">
        <f>SUM(nl:bc!P36, tr!N36)</f>
        <v>200500.989</v>
      </c>
      <c r="R36" s="2">
        <f>SUM(nl:bc!Q36, tr!O36)</f>
        <v>171588.29400000002</v>
      </c>
      <c r="S36" s="2">
        <f>SUM(nl:bc!R36, tr!P36)</f>
        <v>521454.82799999998</v>
      </c>
      <c r="T36" s="2">
        <f>SUM(nl:bc!S36, tr!Q36)</f>
        <v>41344.142099999997</v>
      </c>
      <c r="U36" s="2">
        <f>SUM(nl:bc!T36, tr!R36)</f>
        <v>57863.306960000002</v>
      </c>
      <c r="V36" s="2">
        <f>SUM(nl:bc!U36, tr!S36)</f>
        <v>1486386.9380000001</v>
      </c>
      <c r="W36" s="2">
        <f>SUM(nl:bc!V36, tr!T36)</f>
        <v>783984.00600000005</v>
      </c>
      <c r="X36" s="6">
        <f t="shared" si="8"/>
        <v>3.9366337302734169</v>
      </c>
      <c r="Y36" s="6">
        <f t="shared" si="0"/>
        <v>26.60114819078014</v>
      </c>
      <c r="Z36" s="6">
        <f t="shared" si="1"/>
        <v>21.818642825505496</v>
      </c>
      <c r="AA36" s="6">
        <f t="shared" si="2"/>
        <v>4.7825055553567912</v>
      </c>
      <c r="AB36" s="6">
        <f t="shared" si="3"/>
        <v>1.675991297466696</v>
      </c>
      <c r="AC36" s="6">
        <f t="shared" si="4"/>
        <v>0.42868576173437239</v>
      </c>
      <c r="AD36" s="6">
        <f t="shared" si="5"/>
        <v>0.84226442518380917</v>
      </c>
      <c r="AE36" s="6">
        <f t="shared" si="9"/>
        <v>25.815271330125867</v>
      </c>
      <c r="AF36" s="6">
        <f t="shared" si="9"/>
        <v>8.8305924333004793</v>
      </c>
      <c r="AG36" s="6">
        <f t="shared" si="9"/>
        <v>3.8111658298088389</v>
      </c>
      <c r="AH36" s="6">
        <f t="shared" si="9"/>
        <v>3.2615871180964255</v>
      </c>
      <c r="AI36" s="6">
        <f t="shared" si="9"/>
        <v>9.9119252836326179</v>
      </c>
      <c r="AJ36" s="6">
        <f t="shared" si="9"/>
        <v>0.78587832618761322</v>
      </c>
      <c r="AK36" s="6">
        <f t="shared" si="9"/>
        <v>1.0998781571381275</v>
      </c>
      <c r="AL36" s="6">
        <f t="shared" si="9"/>
        <v>28.253561921232169</v>
      </c>
      <c r="AM36" s="6">
        <f t="shared" si="9"/>
        <v>14.902136242249899</v>
      </c>
      <c r="AO36" s="2"/>
    </row>
    <row r="37" spans="1:41" x14ac:dyDescent="0.25">
      <c r="A37" s="4">
        <v>2040</v>
      </c>
      <c r="C37" s="2">
        <f>SUM(nl:tr!C37)</f>
        <v>5452962.558097193</v>
      </c>
      <c r="D37" s="2">
        <f>SUM(nl:tr!D37)</f>
        <v>3020769.8937434028</v>
      </c>
      <c r="E37" s="8">
        <f>SUM(nl:tr!E37)</f>
        <v>46.531970790036041</v>
      </c>
      <c r="F37" s="2">
        <f>SUM(nl:bc!F37)</f>
        <v>786.82185062583051</v>
      </c>
      <c r="G37" s="2">
        <f>SUM(nl:bc!G37)</f>
        <v>22788.499911288651</v>
      </c>
      <c r="H37" s="2">
        <f>SUM(nl:bc!H37, tr!F37)</f>
        <v>1449629.156</v>
      </c>
      <c r="I37" s="2">
        <f>SUM(nl:bc!I37, tr!G37)</f>
        <v>1188922.4580000001</v>
      </c>
      <c r="J37" s="2">
        <f>SUM(nl:bc!J37, tr!H37)</f>
        <v>260706.742</v>
      </c>
      <c r="K37" s="2">
        <f>SUM(nl:bc!K37, tr!I37)</f>
        <v>91480.488299999997</v>
      </c>
      <c r="L37" s="2">
        <f>SUM(nl:bc!L37, tr!J37)</f>
        <v>23232.213749999999</v>
      </c>
      <c r="M37" s="2">
        <f>SUM(nl:bc!M37)</f>
        <v>45951.862000000001</v>
      </c>
      <c r="N37" s="2">
        <f>tr!K37</f>
        <v>9126.4509999999991</v>
      </c>
      <c r="O37" s="2">
        <f>SUM(nl:bc!N37, tr!L37)</f>
        <v>1408635.93</v>
      </c>
      <c r="P37" s="2">
        <f>SUM(nl:bc!O37, tr!M37)</f>
        <v>484065.92099999991</v>
      </c>
      <c r="Q37" s="2">
        <f>SUM(nl:bc!P37, tr!N37)</f>
        <v>207121.383</v>
      </c>
      <c r="R37" s="2">
        <f>SUM(nl:bc!Q37, tr!O37)</f>
        <v>177442.9552</v>
      </c>
      <c r="S37" s="2">
        <f>SUM(nl:bc!R37, tr!P37)</f>
        <v>540005.62399999995</v>
      </c>
      <c r="T37" s="2">
        <f>SUM(nl:bc!S37, tr!Q37)</f>
        <v>40993.337499999994</v>
      </c>
      <c r="U37" s="2">
        <f>SUM(nl:bc!T37, tr!R37)</f>
        <v>58534.608800000002</v>
      </c>
      <c r="V37" s="2">
        <f>SUM(nl:bc!U37, tr!S37)</f>
        <v>1503928.2299999997</v>
      </c>
      <c r="W37" s="2">
        <f>SUM(nl:bc!V37, tr!T37)</f>
        <v>801525.25300000003</v>
      </c>
      <c r="X37" s="6">
        <f t="shared" si="8"/>
        <v>3.9380465007826917</v>
      </c>
      <c r="Y37" s="6">
        <f t="shared" ref="Y37:Y68" si="10">100*H37/$C37</f>
        <v>26.584249214171148</v>
      </c>
      <c r="Z37" s="6">
        <f t="shared" ref="Z37:Z68" si="11">100*I37/$C37</f>
        <v>21.803238979415873</v>
      </c>
      <c r="AA37" s="6">
        <f t="shared" ref="AA37:AA68" si="12">100*J37/$C37</f>
        <v>4.7810110416561047</v>
      </c>
      <c r="AB37" s="6">
        <f t="shared" ref="AB37:AB68" si="13">100*K37/$C37</f>
        <v>1.6776291295849655</v>
      </c>
      <c r="AC37" s="6">
        <f t="shared" ref="AC37:AC68" si="14">100*L37/$C37</f>
        <v>0.42604755676347178</v>
      </c>
      <c r="AD37" s="6">
        <f t="shared" ref="AD37:AD68" si="15">100*M37/$C37</f>
        <v>0.84269535157114428</v>
      </c>
      <c r="AE37" s="6">
        <f t="shared" si="9"/>
        <v>25.8324885783104</v>
      </c>
      <c r="AF37" s="6">
        <f t="shared" si="9"/>
        <v>8.8771180040692297</v>
      </c>
      <c r="AG37" s="6">
        <f t="shared" si="9"/>
        <v>3.7983276208717425</v>
      </c>
      <c r="AH37" s="6">
        <f t="shared" si="9"/>
        <v>3.2540651675026093</v>
      </c>
      <c r="AI37" s="6">
        <f t="shared" si="9"/>
        <v>9.9029769276177557</v>
      </c>
      <c r="AJ37" s="6">
        <f t="shared" si="9"/>
        <v>0.75176268062079976</v>
      </c>
      <c r="AK37" s="6">
        <f t="shared" si="9"/>
        <v>1.0734460062096154</v>
      </c>
      <c r="AL37" s="6">
        <f t="shared" si="9"/>
        <v>27.580021208229134</v>
      </c>
      <c r="AM37" s="6">
        <f t="shared" si="9"/>
        <v>14.698895223657864</v>
      </c>
      <c r="AO37" s="2"/>
    </row>
    <row r="38" spans="1:41" x14ac:dyDescent="0.25">
      <c r="A38" s="4">
        <v>2041</v>
      </c>
      <c r="C38" s="2">
        <f>SUM(nl:tr!C38)</f>
        <v>5651969.1417931877</v>
      </c>
      <c r="D38" s="2">
        <f>SUM(nl:tr!D38)</f>
        <v>3069962.0618223986</v>
      </c>
      <c r="E38" s="8">
        <f>SUM(nl:tr!E38)</f>
        <v>46.868129207363936</v>
      </c>
      <c r="F38" s="2">
        <f>SUM(nl:bc!F38)</f>
        <v>795.65188289600542</v>
      </c>
      <c r="G38" s="2">
        <f>SUM(nl:bc!G38)</f>
        <v>22914.08043918779</v>
      </c>
      <c r="H38" s="2">
        <f>SUM(nl:bc!H38, tr!F38)</f>
        <v>1501546.26</v>
      </c>
      <c r="I38" s="2">
        <f>SUM(nl:bc!I38, tr!G38)</f>
        <v>1231455.7820000001</v>
      </c>
      <c r="J38" s="2">
        <f>SUM(nl:bc!J38, tr!H38)</f>
        <v>270090.36799999996</v>
      </c>
      <c r="K38" s="2">
        <f>SUM(nl:bc!K38, tr!I38)</f>
        <v>94878.57699999999</v>
      </c>
      <c r="L38" s="2">
        <f>SUM(nl:bc!L38, tr!J38)</f>
        <v>23932.596689999998</v>
      </c>
      <c r="M38" s="2">
        <f>SUM(nl:bc!M38)</f>
        <v>47637.454999999994</v>
      </c>
      <c r="N38" s="2">
        <f>tr!K38</f>
        <v>9457.3209999999999</v>
      </c>
      <c r="O38" s="2">
        <f>SUM(nl:bc!N38, tr!L38)</f>
        <v>1460870.1369999996</v>
      </c>
      <c r="P38" s="2">
        <f>SUM(nl:bc!O38, tr!M38)</f>
        <v>504021.88200000004</v>
      </c>
      <c r="Q38" s="2">
        <f>SUM(nl:bc!P38, tr!N38)</f>
        <v>214163.38399999999</v>
      </c>
      <c r="R38" s="2">
        <f>SUM(nl:bc!Q38, tr!O38)</f>
        <v>183473.0808</v>
      </c>
      <c r="S38" s="2">
        <f>SUM(nl:bc!R38, tr!P38)</f>
        <v>559211.728</v>
      </c>
      <c r="T38" s="2">
        <f>SUM(nl:bc!S38, tr!Q38)</f>
        <v>40676.116999999998</v>
      </c>
      <c r="U38" s="2">
        <f>SUM(nl:bc!T38, tr!R38)</f>
        <v>59241.638500000008</v>
      </c>
      <c r="V38" s="2">
        <f>SUM(nl:bc!U38, tr!S38)</f>
        <v>1522493.7579999999</v>
      </c>
      <c r="W38" s="2">
        <f>SUM(nl:bc!V38, tr!T38)</f>
        <v>820090.74</v>
      </c>
      <c r="X38" s="6">
        <f t="shared" si="8"/>
        <v>3.9391267028746455</v>
      </c>
      <c r="Y38" s="6">
        <f t="shared" si="10"/>
        <v>26.566780927675197</v>
      </c>
      <c r="Z38" s="6">
        <f t="shared" si="11"/>
        <v>21.788083959872768</v>
      </c>
      <c r="AA38" s="6">
        <f t="shared" si="12"/>
        <v>4.7786950215780726</v>
      </c>
      <c r="AB38" s="6">
        <f t="shared" si="13"/>
        <v>1.6786817942515886</v>
      </c>
      <c r="AC38" s="6">
        <f t="shared" si="14"/>
        <v>0.42343820515635294</v>
      </c>
      <c r="AD38" s="6">
        <f t="shared" si="15"/>
        <v>0.84284704684155731</v>
      </c>
      <c r="AE38" s="6">
        <f t="shared" ref="AE38:AM54" si="16">100*O38/$C38</f>
        <v>25.847100370695099</v>
      </c>
      <c r="AF38" s="6">
        <f t="shared" si="16"/>
        <v>8.9176332947934345</v>
      </c>
      <c r="AG38" s="6">
        <f t="shared" si="16"/>
        <v>3.7891817635092897</v>
      </c>
      <c r="AH38" s="6">
        <f t="shared" si="16"/>
        <v>3.2461798038371787</v>
      </c>
      <c r="AI38" s="6">
        <f t="shared" si="16"/>
        <v>9.8941044080537939</v>
      </c>
      <c r="AJ38" s="6">
        <f t="shared" si="16"/>
        <v>0.7196804508223974</v>
      </c>
      <c r="AK38" s="6">
        <f t="shared" si="16"/>
        <v>1.0481592700487488</v>
      </c>
      <c r="AL38" s="6">
        <f t="shared" si="16"/>
        <v>26.937403934887048</v>
      </c>
      <c r="AM38" s="6">
        <f t="shared" si="16"/>
        <v>14.509823380596371</v>
      </c>
      <c r="AO38" s="2"/>
    </row>
    <row r="39" spans="1:41" x14ac:dyDescent="0.25">
      <c r="A39" s="4">
        <v>2042</v>
      </c>
      <c r="C39" s="2">
        <f>SUM(nl:tr!C39)</f>
        <v>5857313.4301000601</v>
      </c>
      <c r="D39" s="2">
        <f>SUM(nl:tr!D39)</f>
        <v>3119452.2096561915</v>
      </c>
      <c r="E39" s="8">
        <f>SUM(nl:tr!E39)</f>
        <v>47.201921517821667</v>
      </c>
      <c r="F39" s="2">
        <f>SUM(nl:bc!F39)</f>
        <v>804.58040607773376</v>
      </c>
      <c r="G39" s="2">
        <f>SUM(nl:bc!G39)</f>
        <v>23037.864301063582</v>
      </c>
      <c r="H39" s="2">
        <f>SUM(nl:bc!H39, tr!F39)</f>
        <v>1555091.4570000002</v>
      </c>
      <c r="I39" s="2">
        <f>SUM(nl:bc!I39, tr!G39)</f>
        <v>1275332.0369999998</v>
      </c>
      <c r="J39" s="2">
        <f>SUM(nl:bc!J39, tr!H39)</f>
        <v>279759.36300000001</v>
      </c>
      <c r="K39" s="2">
        <f>SUM(nl:bc!K39, tr!I39)</f>
        <v>98378.498399999997</v>
      </c>
      <c r="L39" s="2">
        <f>SUM(nl:bc!L39, tr!J39)</f>
        <v>24653.905270000003</v>
      </c>
      <c r="M39" s="2">
        <f>SUM(nl:bc!M39)</f>
        <v>49373.638999999996</v>
      </c>
      <c r="N39" s="2">
        <f>tr!K39</f>
        <v>9794.4</v>
      </c>
      <c r="O39" s="2">
        <f>SUM(nl:bc!N39, tr!L39)</f>
        <v>1514920.0150000001</v>
      </c>
      <c r="P39" s="2">
        <f>SUM(nl:bc!O39, tr!M39)</f>
        <v>524592.43700000003</v>
      </c>
      <c r="Q39" s="2">
        <f>SUM(nl:bc!P39, tr!N39)</f>
        <v>221633.41200000001</v>
      </c>
      <c r="R39" s="2">
        <f>SUM(nl:bc!Q39, tr!O39)</f>
        <v>189673.34350000002</v>
      </c>
      <c r="S39" s="2">
        <f>SUM(nl:bc!R39, tr!P39)</f>
        <v>579020.73699999985</v>
      </c>
      <c r="T39" s="2">
        <f>SUM(nl:bc!S39, tr!Q39)</f>
        <v>40171.397299999997</v>
      </c>
      <c r="U39" s="2">
        <f>SUM(nl:bc!T39, tr!R39)</f>
        <v>59985.273300000001</v>
      </c>
      <c r="V39" s="2">
        <f>SUM(nl:bc!U39, tr!S39)</f>
        <v>1542307.6510000001</v>
      </c>
      <c r="W39" s="2">
        <f>SUM(nl:bc!V39, tr!T39)</f>
        <v>839904.64399999997</v>
      </c>
      <c r="X39" s="6">
        <f t="shared" si="8"/>
        <v>3.9399355816603618</v>
      </c>
      <c r="Y39" s="6">
        <f t="shared" si="10"/>
        <v>26.54956876660491</v>
      </c>
      <c r="Z39" s="6">
        <f t="shared" si="11"/>
        <v>21.773327519852618</v>
      </c>
      <c r="AA39" s="6">
        <f t="shared" si="12"/>
        <v>4.7762402736098908</v>
      </c>
      <c r="AB39" s="6">
        <f t="shared" si="13"/>
        <v>1.679583986310929</v>
      </c>
      <c r="AC39" s="6">
        <f t="shared" si="14"/>
        <v>0.42090807610373759</v>
      </c>
      <c r="AD39" s="6">
        <f t="shared" si="15"/>
        <v>0.8429400200145436</v>
      </c>
      <c r="AE39" s="6">
        <f t="shared" si="16"/>
        <v>25.863734851800832</v>
      </c>
      <c r="AF39" s="6">
        <f t="shared" si="16"/>
        <v>8.9561954172399219</v>
      </c>
      <c r="AG39" s="6">
        <f t="shared" si="16"/>
        <v>3.7838748881193793</v>
      </c>
      <c r="AH39" s="6">
        <f t="shared" si="16"/>
        <v>3.2382310723768089</v>
      </c>
      <c r="AI39" s="6">
        <f t="shared" si="16"/>
        <v>9.8854320143511334</v>
      </c>
      <c r="AJ39" s="6">
        <f t="shared" si="16"/>
        <v>0.68583315165556624</v>
      </c>
      <c r="AK39" s="6">
        <f t="shared" si="16"/>
        <v>1.0241089881197509</v>
      </c>
      <c r="AL39" s="6">
        <f t="shared" si="16"/>
        <v>26.331315020197799</v>
      </c>
      <c r="AM39" s="6">
        <f t="shared" si="16"/>
        <v>14.339417789798077</v>
      </c>
      <c r="AO39" s="2"/>
    </row>
    <row r="40" spans="1:41" x14ac:dyDescent="0.25">
      <c r="A40" s="4">
        <v>2043</v>
      </c>
      <c r="C40" s="2">
        <f>SUM(nl:tr!C40)</f>
        <v>6068125.1519441819</v>
      </c>
      <c r="D40" s="2">
        <f>SUM(nl:tr!D40)</f>
        <v>3168690.9184642253</v>
      </c>
      <c r="E40" s="8">
        <f>SUM(nl:tr!E40)</f>
        <v>47.535253591075495</v>
      </c>
      <c r="F40" s="2">
        <f>SUM(nl:bc!F40)</f>
        <v>813.60947672683426</v>
      </c>
      <c r="G40" s="2">
        <f>SUM(nl:bc!G40)</f>
        <v>23156.612079088296</v>
      </c>
      <c r="H40" s="2">
        <f>SUM(nl:bc!H40, tr!F40)</f>
        <v>1610074.4279999998</v>
      </c>
      <c r="I40" s="2">
        <f>SUM(nl:bc!I40, tr!G40)</f>
        <v>1320356.1949999998</v>
      </c>
      <c r="J40" s="2">
        <f>SUM(nl:bc!J40, tr!H40)</f>
        <v>289718.24099999998</v>
      </c>
      <c r="K40" s="2">
        <f>SUM(nl:bc!K40, tr!I40)</f>
        <v>101990.16740000001</v>
      </c>
      <c r="L40" s="2">
        <f>SUM(nl:bc!L40, tr!J40)</f>
        <v>25397.540959999998</v>
      </c>
      <c r="M40" s="2">
        <f>SUM(nl:bc!M40)</f>
        <v>51164.559000000001</v>
      </c>
      <c r="N40" s="2">
        <f>tr!K40</f>
        <v>10138.15</v>
      </c>
      <c r="O40" s="2">
        <f>SUM(nl:bc!N40, tr!L40)</f>
        <v>1570479.517</v>
      </c>
      <c r="P40" s="2">
        <f>SUM(nl:bc!O40, tr!M40)</f>
        <v>545613.29500000004</v>
      </c>
      <c r="Q40" s="2">
        <f>SUM(nl:bc!P40, tr!N40)</f>
        <v>229536.62800000003</v>
      </c>
      <c r="R40" s="2">
        <f>SUM(nl:bc!Q40, tr!O40)</f>
        <v>195977.70269999999</v>
      </c>
      <c r="S40" s="2">
        <f>SUM(nl:bc!R40, tr!P40)</f>
        <v>599351.80199999991</v>
      </c>
      <c r="T40" s="2">
        <f>SUM(nl:bc!S40, tr!Q40)</f>
        <v>39595.121700000003</v>
      </c>
      <c r="U40" s="2">
        <f>SUM(nl:bc!T40, tr!R40)</f>
        <v>60775.0242</v>
      </c>
      <c r="V40" s="2">
        <f>SUM(nl:bc!U40, tr!S40)</f>
        <v>1563487.466</v>
      </c>
      <c r="W40" s="2">
        <f>SUM(nl:bc!V40, tr!T40)</f>
        <v>861084.50400000007</v>
      </c>
      <c r="X40" s="6">
        <f t="shared" si="8"/>
        <v>3.9405253653896319</v>
      </c>
      <c r="Y40" s="6">
        <f t="shared" si="10"/>
        <v>26.533309509678521</v>
      </c>
      <c r="Z40" s="6">
        <f t="shared" si="11"/>
        <v>21.758882058933271</v>
      </c>
      <c r="AA40" s="6">
        <f t="shared" si="12"/>
        <v>4.774427582581688</v>
      </c>
      <c r="AB40" s="6">
        <f t="shared" si="13"/>
        <v>1.680752536346801</v>
      </c>
      <c r="AC40" s="6">
        <f t="shared" si="14"/>
        <v>0.41854016395595955</v>
      </c>
      <c r="AD40" s="6">
        <f t="shared" si="15"/>
        <v>0.84316914563977408</v>
      </c>
      <c r="AE40" s="6">
        <f t="shared" si="16"/>
        <v>25.880803010413025</v>
      </c>
      <c r="AF40" s="6">
        <f t="shared" si="16"/>
        <v>8.9914641069192456</v>
      </c>
      <c r="AG40" s="6">
        <f t="shared" si="16"/>
        <v>3.7826614028627645</v>
      </c>
      <c r="AH40" s="6">
        <f t="shared" si="16"/>
        <v>3.2296252597428747</v>
      </c>
      <c r="AI40" s="6">
        <f t="shared" si="16"/>
        <v>9.8770507692639136</v>
      </c>
      <c r="AJ40" s="6">
        <f t="shared" si="16"/>
        <v>0.65250997150765788</v>
      </c>
      <c r="AK40" s="6">
        <f t="shared" si="16"/>
        <v>1.0015453320129388</v>
      </c>
      <c r="AL40" s="6">
        <f t="shared" si="16"/>
        <v>25.765577123917264</v>
      </c>
      <c r="AM40" s="6">
        <f t="shared" si="16"/>
        <v>14.190289132782883</v>
      </c>
      <c r="AO40" s="2"/>
    </row>
    <row r="41" spans="1:41" x14ac:dyDescent="0.25">
      <c r="A41" s="4">
        <v>2044</v>
      </c>
      <c r="C41" s="2">
        <f>SUM(nl:tr!C41)</f>
        <v>6284739.1614919212</v>
      </c>
      <c r="D41" s="2">
        <f>SUM(nl:tr!D41)</f>
        <v>3217793.8341492205</v>
      </c>
      <c r="E41" s="8">
        <f>SUM(nl:tr!E41)</f>
        <v>47.865557316697966</v>
      </c>
      <c r="F41" s="2">
        <f>SUM(nl:bc!F41)</f>
        <v>822.73082563149467</v>
      </c>
      <c r="G41" s="2">
        <f>SUM(nl:bc!G41)</f>
        <v>23270.974774793031</v>
      </c>
      <c r="H41" s="2">
        <f>SUM(nl:bc!H41, tr!F41)</f>
        <v>1666509.81</v>
      </c>
      <c r="I41" s="2">
        <f>SUM(nl:bc!I41, tr!G41)</f>
        <v>1366571.6439999999</v>
      </c>
      <c r="J41" s="2">
        <f>SUM(nl:bc!J41, tr!H41)</f>
        <v>299938.136</v>
      </c>
      <c r="K41" s="2">
        <f>SUM(nl:bc!K41, tr!I41)</f>
        <v>105707.98980000002</v>
      </c>
      <c r="L41" s="2">
        <f>SUM(nl:bc!L41, tr!J41)</f>
        <v>26165.15396</v>
      </c>
      <c r="M41" s="2">
        <f>SUM(nl:bc!M41)</f>
        <v>53006.812999999995</v>
      </c>
      <c r="N41" s="2">
        <f>tr!K41</f>
        <v>10490.97</v>
      </c>
      <c r="O41" s="2">
        <f>SUM(nl:bc!N41, tr!L41)</f>
        <v>1627678.2799999998</v>
      </c>
      <c r="P41" s="2">
        <f>SUM(nl:bc!O41, tr!M41)</f>
        <v>567186.16899999999</v>
      </c>
      <c r="Q41" s="2">
        <f>SUM(nl:bc!P41, tr!N41)</f>
        <v>237891.16899999999</v>
      </c>
      <c r="R41" s="2">
        <f>SUM(nl:bc!Q41, tr!O41)</f>
        <v>202385.75999999998</v>
      </c>
      <c r="S41" s="2">
        <f>SUM(nl:bc!R41, tr!P41)</f>
        <v>620215.21699999995</v>
      </c>
      <c r="T41" s="2">
        <f>SUM(nl:bc!S41, tr!Q41)</f>
        <v>38831.548799999997</v>
      </c>
      <c r="U41" s="2">
        <f>SUM(nl:bc!T41, tr!R41)</f>
        <v>61616.061399999991</v>
      </c>
      <c r="V41" s="2">
        <f>SUM(nl:bc!U41, tr!S41)</f>
        <v>1586272</v>
      </c>
      <c r="W41" s="2">
        <f>SUM(nl:bc!V41, tr!T41)</f>
        <v>883868.95299999998</v>
      </c>
      <c r="X41" s="6">
        <f t="shared" si="8"/>
        <v>3.9409373429540486</v>
      </c>
      <c r="Y41" s="6">
        <f t="shared" si="10"/>
        <v>26.516769704796957</v>
      </c>
      <c r="Z41" s="6">
        <f t="shared" si="11"/>
        <v>21.744285783144452</v>
      </c>
      <c r="AA41" s="6">
        <f t="shared" si="12"/>
        <v>4.7724834443057196</v>
      </c>
      <c r="AB41" s="6">
        <f t="shared" si="13"/>
        <v>1.6819789506571379</v>
      </c>
      <c r="AC41" s="6">
        <f t="shared" si="14"/>
        <v>0.41632839943971056</v>
      </c>
      <c r="AD41" s="6">
        <f t="shared" si="15"/>
        <v>0.84342104959240383</v>
      </c>
      <c r="AE41" s="6">
        <f t="shared" si="16"/>
        <v>25.898899511584638</v>
      </c>
      <c r="AF41" s="6">
        <f t="shared" si="16"/>
        <v>9.0248163754397854</v>
      </c>
      <c r="AG41" s="6">
        <f t="shared" si="16"/>
        <v>3.7852194480498933</v>
      </c>
      <c r="AH41" s="6">
        <f t="shared" si="16"/>
        <v>3.2202730264457951</v>
      </c>
      <c r="AI41" s="6">
        <f t="shared" si="16"/>
        <v>9.8685912185537443</v>
      </c>
      <c r="AJ41" s="6">
        <f t="shared" si="16"/>
        <v>0.61787049234962776</v>
      </c>
      <c r="AK41" s="6">
        <f t="shared" si="16"/>
        <v>0.98040761623865191</v>
      </c>
      <c r="AL41" s="6">
        <f t="shared" si="16"/>
        <v>25.24006103100448</v>
      </c>
      <c r="AM41" s="6">
        <f t="shared" si="16"/>
        <v>14.063733279746492</v>
      </c>
      <c r="AO41" s="2"/>
    </row>
    <row r="42" spans="1:41" x14ac:dyDescent="0.25">
      <c r="A42" s="4">
        <v>2045</v>
      </c>
      <c r="C42" s="2">
        <f>SUM(nl:tr!C42)</f>
        <v>6507961.8221474318</v>
      </c>
      <c r="D42" s="2">
        <f>SUM(nl:tr!D42)</f>
        <v>3267095.5657167202</v>
      </c>
      <c r="E42" s="8">
        <f>SUM(nl:tr!E42)</f>
        <v>48.194210391589493</v>
      </c>
      <c r="F42" s="2">
        <f>SUM(nl:bc!F42)</f>
        <v>831.94399922990874</v>
      </c>
      <c r="G42" s="2">
        <f>SUM(nl:bc!G42)</f>
        <v>23384.026172666847</v>
      </c>
      <c r="H42" s="2">
        <f>SUM(nl:bc!H42, tr!F42)</f>
        <v>1724593.3260000001</v>
      </c>
      <c r="I42" s="2">
        <f>SUM(nl:bc!I42, tr!G42)</f>
        <v>1414164.4980000001</v>
      </c>
      <c r="J42" s="2">
        <f>SUM(nl:bc!J42, tr!H42)</f>
        <v>310428.79800000001</v>
      </c>
      <c r="K42" s="2">
        <f>SUM(nl:bc!K42, tr!I42)</f>
        <v>109531.33129999999</v>
      </c>
      <c r="L42" s="2">
        <f>SUM(nl:bc!L42, tr!J42)</f>
        <v>26956.335240000004</v>
      </c>
      <c r="M42" s="2">
        <f>SUM(nl:bc!M42)</f>
        <v>54901.036</v>
      </c>
      <c r="N42" s="2">
        <f>tr!K42</f>
        <v>10854.7</v>
      </c>
      <c r="O42" s="2">
        <f>SUM(nl:bc!N42, tr!L42)</f>
        <v>1686665.7669999998</v>
      </c>
      <c r="P42" s="2">
        <f>SUM(nl:bc!O42, tr!M42)</f>
        <v>589136.11800000002</v>
      </c>
      <c r="Q42" s="2">
        <f>SUM(nl:bc!P42, tr!N42)</f>
        <v>246881.462</v>
      </c>
      <c r="R42" s="2">
        <f>SUM(nl:bc!Q42, tr!O42)</f>
        <v>208951.80299999999</v>
      </c>
      <c r="S42" s="2">
        <f>SUM(nl:bc!R42, tr!P42)</f>
        <v>641696.48900000006</v>
      </c>
      <c r="T42" s="2">
        <f>SUM(nl:bc!S42, tr!Q42)</f>
        <v>37927.486000000004</v>
      </c>
      <c r="U42" s="2">
        <f>SUM(nl:bc!T42, tr!R42)</f>
        <v>62518.224600000001</v>
      </c>
      <c r="V42" s="2">
        <f>SUM(nl:bc!U42, tr!S42)</f>
        <v>1610862.83</v>
      </c>
      <c r="W42" s="2">
        <f>SUM(nl:bc!V42, tr!T42)</f>
        <v>908459.82099999988</v>
      </c>
      <c r="X42" s="6">
        <f t="shared" si="8"/>
        <v>3.9412045727340583</v>
      </c>
      <c r="Y42" s="6">
        <f t="shared" si="10"/>
        <v>26.499745590562426</v>
      </c>
      <c r="Z42" s="6">
        <f t="shared" si="11"/>
        <v>21.729760202148334</v>
      </c>
      <c r="AA42" s="6">
        <f t="shared" si="12"/>
        <v>4.7699849274402757</v>
      </c>
      <c r="AB42" s="6">
        <f t="shared" si="13"/>
        <v>1.6830358612008258</v>
      </c>
      <c r="AC42" s="6">
        <f t="shared" si="14"/>
        <v>0.41420549131471734</v>
      </c>
      <c r="AD42" s="6">
        <f t="shared" si="15"/>
        <v>0.84359800349726555</v>
      </c>
      <c r="AE42" s="6">
        <f t="shared" si="16"/>
        <v>25.916958536235711</v>
      </c>
      <c r="AF42" s="6">
        <f t="shared" si="16"/>
        <v>9.0525441620615226</v>
      </c>
      <c r="AG42" s="6">
        <f t="shared" si="16"/>
        <v>3.7935296602360298</v>
      </c>
      <c r="AH42" s="6">
        <f t="shared" si="16"/>
        <v>3.2107103377421495</v>
      </c>
      <c r="AI42" s="6">
        <f t="shared" si="16"/>
        <v>9.8601759896043699</v>
      </c>
      <c r="AJ42" s="6">
        <f t="shared" si="16"/>
        <v>0.58278593262375766</v>
      </c>
      <c r="AK42" s="6">
        <f t="shared" si="16"/>
        <v>0.9606421535424875</v>
      </c>
      <c r="AL42" s="6">
        <f t="shared" si="16"/>
        <v>24.752186230073239</v>
      </c>
      <c r="AM42" s="6">
        <f t="shared" si="16"/>
        <v>13.959206366398682</v>
      </c>
      <c r="AO42" s="2"/>
    </row>
    <row r="43" spans="1:41" x14ac:dyDescent="0.25">
      <c r="A43" s="4">
        <v>2046</v>
      </c>
      <c r="C43" s="2">
        <f>SUM(nl:tr!C43)</f>
        <v>6739531.4242006093</v>
      </c>
      <c r="D43" s="2">
        <f>SUM(nl:tr!D43)</f>
        <v>3317351.8525452274</v>
      </c>
      <c r="E43" s="8">
        <f>SUM(nl:tr!E43)</f>
        <v>48.519644428042334</v>
      </c>
      <c r="F43" s="2">
        <f>SUM(nl:bc!F43)</f>
        <v>841.25856848031378</v>
      </c>
      <c r="G43" s="2">
        <f>SUM(nl:bc!G43)</f>
        <v>23498.366416119639</v>
      </c>
      <c r="H43" s="2">
        <f>SUM(nl:bc!H43, tr!F43)</f>
        <v>1784763.361</v>
      </c>
      <c r="I43" s="2">
        <f>SUM(nl:bc!I43, tr!G43)</f>
        <v>1463529.6309999998</v>
      </c>
      <c r="J43" s="2">
        <f>SUM(nl:bc!J43, tr!H43)</f>
        <v>321233.77900000004</v>
      </c>
      <c r="K43" s="2">
        <f>SUM(nl:bc!K43, tr!I43)</f>
        <v>113474.8134</v>
      </c>
      <c r="L43" s="2">
        <f>SUM(nl:bc!L43, tr!J43)</f>
        <v>27770.280620000001</v>
      </c>
      <c r="M43" s="2">
        <f>SUM(nl:bc!M43)</f>
        <v>56855.468000000001</v>
      </c>
      <c r="N43" s="2">
        <f>tr!K43</f>
        <v>11229.18</v>
      </c>
      <c r="O43" s="2">
        <f>SUM(nl:bc!N43, tr!L43)</f>
        <v>1747497.906</v>
      </c>
      <c r="P43" s="2">
        <f>SUM(nl:bc!O43, tr!M43)</f>
        <v>611425.8060000001</v>
      </c>
      <c r="Q43" s="2">
        <f>SUM(nl:bc!P43, tr!N43)</f>
        <v>256345.20600000003</v>
      </c>
      <c r="R43" s="2">
        <f>SUM(nl:bc!Q43, tr!O43)</f>
        <v>215755.08499999999</v>
      </c>
      <c r="S43" s="2">
        <f>SUM(nl:bc!R43, tr!P43)</f>
        <v>663971.70799999998</v>
      </c>
      <c r="T43" s="2">
        <f>SUM(nl:bc!S43, tr!Q43)</f>
        <v>37265.459100000007</v>
      </c>
      <c r="U43" s="2">
        <f>SUM(nl:bc!T43, tr!R43)</f>
        <v>63489.832199999997</v>
      </c>
      <c r="V43" s="2">
        <f>SUM(nl:bc!U43, tr!S43)</f>
        <v>1637087.0999999999</v>
      </c>
      <c r="W43" s="2">
        <f>SUM(nl:bc!V43, tr!T43)</f>
        <v>934684.10099999991</v>
      </c>
      <c r="X43" s="6">
        <f t="shared" si="8"/>
        <v>3.9413555901590946</v>
      </c>
      <c r="Y43" s="6">
        <f t="shared" si="10"/>
        <v>26.482009633358075</v>
      </c>
      <c r="Z43" s="6">
        <f t="shared" si="11"/>
        <v>21.715599184606404</v>
      </c>
      <c r="AA43" s="6">
        <f t="shared" si="12"/>
        <v>4.7664111758051826</v>
      </c>
      <c r="AB43" s="6">
        <f t="shared" si="13"/>
        <v>1.6837196276365682</v>
      </c>
      <c r="AC43" s="6">
        <f t="shared" si="14"/>
        <v>0.41205061408692656</v>
      </c>
      <c r="AD43" s="6">
        <f t="shared" si="15"/>
        <v>0.84361158693972182</v>
      </c>
      <c r="AE43" s="6">
        <f t="shared" si="16"/>
        <v>25.929071266364407</v>
      </c>
      <c r="AF43" s="6">
        <f t="shared" si="16"/>
        <v>9.072230211798777</v>
      </c>
      <c r="AG43" s="6">
        <f t="shared" si="16"/>
        <v>3.8036057681918995</v>
      </c>
      <c r="AH43" s="6">
        <f t="shared" si="16"/>
        <v>3.2013365829152014</v>
      </c>
      <c r="AI43" s="6">
        <f t="shared" si="16"/>
        <v>9.8518972048380213</v>
      </c>
      <c r="AJ43" s="6">
        <f t="shared" si="16"/>
        <v>0.55293842782875879</v>
      </c>
      <c r="AK43" s="6">
        <f t="shared" si="16"/>
        <v>0.94205113388176931</v>
      </c>
      <c r="AL43" s="6">
        <f t="shared" si="16"/>
        <v>24.290814849849571</v>
      </c>
      <c r="AM43" s="6">
        <f t="shared" si="16"/>
        <v>13.868680805370158</v>
      </c>
      <c r="AO43" s="2"/>
    </row>
    <row r="44" spans="1:41" x14ac:dyDescent="0.25">
      <c r="A44" s="4">
        <v>2047</v>
      </c>
      <c r="C44" s="2">
        <f>SUM(nl:tr!C44)</f>
        <v>6978652.9288476855</v>
      </c>
      <c r="D44" s="2">
        <f>SUM(nl:tr!D44)</f>
        <v>3368040.6420089067</v>
      </c>
      <c r="E44" s="8">
        <f>SUM(nl:tr!E44)</f>
        <v>48.841714989195438</v>
      </c>
      <c r="F44" s="2">
        <f>SUM(nl:bc!F44)</f>
        <v>850.67656775461262</v>
      </c>
      <c r="G44" s="2">
        <f>SUM(nl:bc!G44)</f>
        <v>23611.220400728685</v>
      </c>
      <c r="H44" s="2">
        <f>SUM(nl:bc!H44, tr!F44)</f>
        <v>1846850.4649999999</v>
      </c>
      <c r="I44" s="2">
        <f>SUM(nl:bc!I44, tr!G44)</f>
        <v>1514491.2609999999</v>
      </c>
      <c r="J44" s="2">
        <f>SUM(nl:bc!J44, tr!H44)</f>
        <v>332359.103</v>
      </c>
      <c r="K44" s="2">
        <f>SUM(nl:bc!K44, tr!I44)</f>
        <v>117549.78229999999</v>
      </c>
      <c r="L44" s="2">
        <f>SUM(nl:bc!L44, tr!J44)</f>
        <v>28607.8923</v>
      </c>
      <c r="M44" s="2">
        <f>SUM(nl:bc!M44)</f>
        <v>58875.377</v>
      </c>
      <c r="N44" s="2">
        <f>tr!K44</f>
        <v>11614.44</v>
      </c>
      <c r="O44" s="2">
        <f>SUM(nl:bc!N44, tr!L44)</f>
        <v>1810317.2270000004</v>
      </c>
      <c r="P44" s="2">
        <f>SUM(nl:bc!O44, tr!M44)</f>
        <v>634336.46499999997</v>
      </c>
      <c r="Q44" s="2">
        <f>SUM(nl:bc!P44, tr!N44)</f>
        <v>266245.78200000001</v>
      </c>
      <c r="R44" s="2">
        <f>SUM(nl:bc!Q44, tr!O44)</f>
        <v>222760.7071</v>
      </c>
      <c r="S44" s="2">
        <f>SUM(nl:bc!R44, tr!P44)</f>
        <v>686974.09699999995</v>
      </c>
      <c r="T44" s="2">
        <f>SUM(nl:bc!S44, tr!Q44)</f>
        <v>36533.339300000007</v>
      </c>
      <c r="U44" s="2">
        <f>SUM(nl:bc!T44, tr!R44)</f>
        <v>64524.339700000004</v>
      </c>
      <c r="V44" s="2">
        <f>SUM(nl:bc!U44, tr!S44)</f>
        <v>1665078.17</v>
      </c>
      <c r="W44" s="2">
        <f>SUM(nl:bc!V44, tr!T44)</f>
        <v>962675.174</v>
      </c>
      <c r="X44" s="6">
        <f t="shared" si="8"/>
        <v>3.9414115290505931</v>
      </c>
      <c r="Y44" s="6">
        <f t="shared" si="10"/>
        <v>26.464283061931148</v>
      </c>
      <c r="Z44" s="6">
        <f t="shared" si="11"/>
        <v>21.701770763517146</v>
      </c>
      <c r="AA44" s="6">
        <f t="shared" si="12"/>
        <v>4.7625108511432899</v>
      </c>
      <c r="AB44" s="6">
        <f t="shared" si="13"/>
        <v>1.6844193786179562</v>
      </c>
      <c r="AC44" s="6">
        <f t="shared" si="14"/>
        <v>0.40993430382163643</v>
      </c>
      <c r="AD44" s="6">
        <f t="shared" si="15"/>
        <v>0.84364959255426819</v>
      </c>
      <c r="AE44" s="6">
        <f t="shared" si="16"/>
        <v>25.940783206407716</v>
      </c>
      <c r="AF44" s="6">
        <f t="shared" si="16"/>
        <v>9.0896691878434144</v>
      </c>
      <c r="AG44" s="6">
        <f t="shared" si="16"/>
        <v>3.8151457697433089</v>
      </c>
      <c r="AH44" s="6">
        <f t="shared" si="16"/>
        <v>3.1920301721722422</v>
      </c>
      <c r="AI44" s="6">
        <f t="shared" si="16"/>
        <v>9.843935556104995</v>
      </c>
      <c r="AJ44" s="6">
        <f t="shared" si="16"/>
        <v>0.52350130709297771</v>
      </c>
      <c r="AK44" s="6">
        <f t="shared" si="16"/>
        <v>0.92459591210325831</v>
      </c>
      <c r="AL44" s="6">
        <f t="shared" si="16"/>
        <v>23.859592774947437</v>
      </c>
      <c r="AM44" s="6">
        <f t="shared" si="16"/>
        <v>13.794570152938626</v>
      </c>
      <c r="AO44" s="2"/>
    </row>
    <row r="45" spans="1:41" x14ac:dyDescent="0.25">
      <c r="A45" s="4">
        <v>2048</v>
      </c>
      <c r="C45" s="2">
        <f>SUM(nl:tr!C45)</f>
        <v>7224438.3677986385</v>
      </c>
      <c r="D45" s="2">
        <f>SUM(nl:tr!D45)</f>
        <v>3418639.8438881589</v>
      </c>
      <c r="E45" s="8">
        <f>SUM(nl:tr!E45)</f>
        <v>49.16269200969694</v>
      </c>
      <c r="F45" s="2">
        <f>SUM(nl:bc!F45)</f>
        <v>860.19436980061823</v>
      </c>
      <c r="G45" s="2">
        <f>SUM(nl:bc!G45)</f>
        <v>23719.442762569357</v>
      </c>
      <c r="H45" s="2">
        <f>SUM(nl:bc!H45, tr!F45)</f>
        <v>1910640.08</v>
      </c>
      <c r="I45" s="2">
        <f>SUM(nl:bc!I45, tr!G45)</f>
        <v>1566846.523</v>
      </c>
      <c r="J45" s="2">
        <f>SUM(nl:bc!J45, tr!H45)</f>
        <v>343793.53700000001</v>
      </c>
      <c r="K45" s="2">
        <f>SUM(nl:bc!K45, tr!I45)</f>
        <v>121759.19609999999</v>
      </c>
      <c r="L45" s="2">
        <f>SUM(nl:bc!L45, tr!J45)</f>
        <v>29471.232900000003</v>
      </c>
      <c r="M45" s="2">
        <f>SUM(nl:bc!M45)</f>
        <v>60961.175999999999</v>
      </c>
      <c r="N45" s="2">
        <f>tr!K45</f>
        <v>12009.28</v>
      </c>
      <c r="O45" s="2">
        <f>SUM(nl:bc!N45, tr!L45)</f>
        <v>1874790.5070000002</v>
      </c>
      <c r="P45" s="2">
        <f>SUM(nl:bc!O45, tr!M45)</f>
        <v>657858.473</v>
      </c>
      <c r="Q45" s="2">
        <f>SUM(nl:bc!P45, tr!N45)</f>
        <v>276401.05200000003</v>
      </c>
      <c r="R45" s="2">
        <f>SUM(nl:bc!Q45, tr!O45)</f>
        <v>229929.31450000001</v>
      </c>
      <c r="S45" s="2">
        <f>SUM(nl:bc!R45, tr!P45)</f>
        <v>710601.65099999995</v>
      </c>
      <c r="T45" s="2">
        <f>SUM(nl:bc!S45, tr!Q45)</f>
        <v>35849.655000000006</v>
      </c>
      <c r="U45" s="2">
        <f>SUM(nl:bc!T45, tr!R45)</f>
        <v>65627.2595</v>
      </c>
      <c r="V45" s="2">
        <f>SUM(nl:bc!U45, tr!S45)</f>
        <v>1694855.5999999999</v>
      </c>
      <c r="W45" s="2">
        <f>SUM(nl:bc!V45, tr!T45)</f>
        <v>992452.67200000002</v>
      </c>
      <c r="X45" s="6">
        <f t="shared" si="8"/>
        <v>3.9413921029305192</v>
      </c>
      <c r="Y45" s="6">
        <f t="shared" si="10"/>
        <v>26.446901236174458</v>
      </c>
      <c r="Z45" s="6">
        <f t="shared" si="11"/>
        <v>21.688142984012121</v>
      </c>
      <c r="AA45" s="6">
        <f t="shared" si="12"/>
        <v>4.7587579753242117</v>
      </c>
      <c r="AB45" s="6">
        <f t="shared" si="13"/>
        <v>1.685379401154768</v>
      </c>
      <c r="AC45" s="6">
        <f t="shared" si="14"/>
        <v>0.40793804860128097</v>
      </c>
      <c r="AD45" s="6">
        <f t="shared" si="15"/>
        <v>0.84381889492920537</v>
      </c>
      <c r="AE45" s="6">
        <f t="shared" si="16"/>
        <v>25.950674800638769</v>
      </c>
      <c r="AF45" s="6">
        <f t="shared" si="16"/>
        <v>9.1060154368851833</v>
      </c>
      <c r="AG45" s="6">
        <f t="shared" si="16"/>
        <v>3.8259175029023371</v>
      </c>
      <c r="AH45" s="6">
        <f t="shared" si="16"/>
        <v>3.1826600601212109</v>
      </c>
      <c r="AI45" s="6">
        <f t="shared" si="16"/>
        <v>9.8360815723385802</v>
      </c>
      <c r="AJ45" s="6">
        <f t="shared" si="16"/>
        <v>0.49622757057201899</v>
      </c>
      <c r="AK45" s="6">
        <f t="shared" si="16"/>
        <v>0.90840638619770397</v>
      </c>
      <c r="AL45" s="6">
        <f t="shared" si="16"/>
        <v>23.460032651872979</v>
      </c>
      <c r="AM45" s="6">
        <f t="shared" si="16"/>
        <v>13.737437036263493</v>
      </c>
      <c r="AO45" s="2"/>
    </row>
    <row r="46" spans="1:41" x14ac:dyDescent="0.25">
      <c r="A46" s="4">
        <v>2049</v>
      </c>
      <c r="C46" s="2">
        <f>SUM(nl:tr!C46)</f>
        <v>7477173.4096791726</v>
      </c>
      <c r="D46" s="2">
        <f>SUM(nl:tr!D46)</f>
        <v>3469211.8036985332</v>
      </c>
      <c r="E46" s="8">
        <f>SUM(nl:tr!E46)</f>
        <v>49.481514514317354</v>
      </c>
      <c r="F46" s="2">
        <f>SUM(nl:bc!F46)</f>
        <v>869.80750897065377</v>
      </c>
      <c r="G46" s="2">
        <f>SUM(nl:bc!G46)</f>
        <v>23823.756067581882</v>
      </c>
      <c r="H46" s="2">
        <f>SUM(nl:bc!H46, tr!F46)</f>
        <v>1976185.2290000001</v>
      </c>
      <c r="I46" s="2">
        <f>SUM(nl:bc!I46, tr!G46)</f>
        <v>1620629.7950000002</v>
      </c>
      <c r="J46" s="2">
        <f>SUM(nl:bc!J46, tr!H46)</f>
        <v>355555.38400000008</v>
      </c>
      <c r="K46" s="2">
        <f>SUM(nl:bc!K46, tr!I46)</f>
        <v>126095.1826</v>
      </c>
      <c r="L46" s="2">
        <f>SUM(nl:bc!L46, tr!J46)</f>
        <v>30361.684099999999</v>
      </c>
      <c r="M46" s="2">
        <f>SUM(nl:bc!M46)</f>
        <v>63108.720999999998</v>
      </c>
      <c r="N46" s="2">
        <f>tr!K46</f>
        <v>12414.89</v>
      </c>
      <c r="O46" s="2">
        <f>SUM(nl:bc!N46, tr!L46)</f>
        <v>1940918.9089999998</v>
      </c>
      <c r="P46" s="2">
        <f>SUM(nl:bc!O46, tr!M46)</f>
        <v>681956.98499999999</v>
      </c>
      <c r="Q46" s="2">
        <f>SUM(nl:bc!P46, tr!N46)</f>
        <v>286812.15899999999</v>
      </c>
      <c r="R46" s="2">
        <f>SUM(nl:bc!Q46, tr!O46)</f>
        <v>237282.49950000001</v>
      </c>
      <c r="S46" s="2">
        <f>SUM(nl:bc!R46, tr!P46)</f>
        <v>734867.42699999991</v>
      </c>
      <c r="T46" s="2">
        <f>SUM(nl:bc!S46, tr!Q46)</f>
        <v>35266.191989999999</v>
      </c>
      <c r="U46" s="2">
        <f>SUM(nl:bc!T46, tr!R46)</f>
        <v>66799.517800000001</v>
      </c>
      <c r="V46" s="2">
        <f>SUM(nl:bc!U46, tr!S46)</f>
        <v>1726389.1099999999</v>
      </c>
      <c r="W46" s="2">
        <f>SUM(nl:bc!V46, tr!T46)</f>
        <v>1023986.15</v>
      </c>
      <c r="X46" s="6">
        <f t="shared" si="8"/>
        <v>3.9413102685562125</v>
      </c>
      <c r="Y46" s="6">
        <f t="shared" si="10"/>
        <v>26.429576000495533</v>
      </c>
      <c r="Z46" s="6">
        <f t="shared" si="11"/>
        <v>21.674364177539353</v>
      </c>
      <c r="AA46" s="6">
        <f t="shared" si="12"/>
        <v>4.755211154254293</v>
      </c>
      <c r="AB46" s="6">
        <f t="shared" si="13"/>
        <v>1.6864017415561108</v>
      </c>
      <c r="AC46" s="6">
        <f t="shared" si="14"/>
        <v>0.40605831156325611</v>
      </c>
      <c r="AD46" s="6">
        <f t="shared" si="15"/>
        <v>0.84401842169804431</v>
      </c>
      <c r="AE46" s="6">
        <f t="shared" si="16"/>
        <v>25.957922902891188</v>
      </c>
      <c r="AF46" s="6">
        <f t="shared" si="16"/>
        <v>9.1205185119447574</v>
      </c>
      <c r="AG46" s="6">
        <f t="shared" si="16"/>
        <v>3.8358366629390024</v>
      </c>
      <c r="AH46" s="6">
        <f t="shared" si="16"/>
        <v>3.1734251233606363</v>
      </c>
      <c r="AI46" s="6">
        <f t="shared" si="16"/>
        <v>9.8281447645538993</v>
      </c>
      <c r="AJ46" s="6">
        <f t="shared" si="16"/>
        <v>0.47165138559375991</v>
      </c>
      <c r="AK46" s="6">
        <f t="shared" si="16"/>
        <v>0.89337927770309944</v>
      </c>
      <c r="AL46" s="6">
        <f t="shared" si="16"/>
        <v>23.088793256622829</v>
      </c>
      <c r="AM46" s="6">
        <f t="shared" si="16"/>
        <v>13.694829501673103</v>
      </c>
      <c r="AO46" s="2"/>
    </row>
    <row r="47" spans="1:41" x14ac:dyDescent="0.25">
      <c r="A47" s="4">
        <v>2050</v>
      </c>
      <c r="C47" s="2">
        <f>SUM(nl:tr!C47)</f>
        <v>7737853.4894292513</v>
      </c>
      <c r="D47" s="2">
        <f>SUM(nl:tr!D47)</f>
        <v>3520127.6416068547</v>
      </c>
      <c r="E47" s="8">
        <f>SUM(nl:tr!E47)</f>
        <v>49.798635623573553</v>
      </c>
      <c r="F47" s="2">
        <f>SUM(nl:bc!F47)</f>
        <v>879.51146160758776</v>
      </c>
      <c r="G47" s="2">
        <f>SUM(nl:bc!G47)</f>
        <v>23926.058113163275</v>
      </c>
      <c r="H47" s="2">
        <f>SUM(nl:bc!H47, tr!F47)</f>
        <v>2043706.9790000003</v>
      </c>
      <c r="I47" s="2">
        <f>SUM(nl:bc!I47, tr!G47)</f>
        <v>1676044.1749999998</v>
      </c>
      <c r="J47" s="2">
        <f>SUM(nl:bc!J47, tr!H47)</f>
        <v>367662.8349999999</v>
      </c>
      <c r="K47" s="2">
        <f>SUM(nl:bc!K47, tr!I47)</f>
        <v>130558.84569999999</v>
      </c>
      <c r="L47" s="2">
        <f>SUM(nl:bc!L47, tr!J47)</f>
        <v>31279.637700000003</v>
      </c>
      <c r="M47" s="2">
        <f>SUM(nl:bc!M47)</f>
        <v>65318.909</v>
      </c>
      <c r="N47" s="2">
        <f>tr!K47</f>
        <v>12830.14</v>
      </c>
      <c r="O47" s="2">
        <f>SUM(nl:bc!N47, tr!L47)</f>
        <v>2008554.2680000002</v>
      </c>
      <c r="P47" s="2">
        <f>SUM(nl:bc!O47, tr!M47)</f>
        <v>706323</v>
      </c>
      <c r="Q47" s="2">
        <f>SUM(nl:bc!P47, tr!N47)</f>
        <v>297506.24000000005</v>
      </c>
      <c r="R47" s="2">
        <f>SUM(nl:bc!Q47, tr!O47)</f>
        <v>244857.20479999995</v>
      </c>
      <c r="S47" s="2">
        <f>SUM(nl:bc!R47, tr!P47)</f>
        <v>759867.77500000002</v>
      </c>
      <c r="T47" s="2">
        <f>SUM(nl:bc!S47, tr!Q47)</f>
        <v>35152.629300000001</v>
      </c>
      <c r="U47" s="2">
        <f>SUM(nl:bc!T47, tr!R47)</f>
        <v>68040.087199999994</v>
      </c>
      <c r="V47" s="2">
        <f>SUM(nl:bc!U47, tr!S47)</f>
        <v>1759276.54</v>
      </c>
      <c r="W47" s="2">
        <f>SUM(nl:bc!V47, tr!T47)</f>
        <v>1056873.52</v>
      </c>
      <c r="X47" s="6">
        <f t="shared" si="8"/>
        <v>3.9411791238650715</v>
      </c>
      <c r="Y47" s="6">
        <f t="shared" si="10"/>
        <v>26.411807638797068</v>
      </c>
      <c r="Z47" s="6">
        <f t="shared" si="11"/>
        <v>21.660324498126752</v>
      </c>
      <c r="AA47" s="6">
        <f t="shared" si="12"/>
        <v>4.7514835412982075</v>
      </c>
      <c r="AB47" s="6">
        <f t="shared" si="13"/>
        <v>1.6872747187363726</v>
      </c>
      <c r="AC47" s="6">
        <f t="shared" si="14"/>
        <v>0.40424179318891718</v>
      </c>
      <c r="AD47" s="6">
        <f t="shared" si="15"/>
        <v>0.84414765786445467</v>
      </c>
      <c r="AE47" s="6">
        <f t="shared" si="16"/>
        <v>25.957512257681067</v>
      </c>
      <c r="AF47" s="6">
        <f t="shared" si="16"/>
        <v>9.1281516374652742</v>
      </c>
      <c r="AG47" s="6">
        <f t="shared" si="16"/>
        <v>3.8448161419239315</v>
      </c>
      <c r="AH47" s="6">
        <f t="shared" si="16"/>
        <v>3.1644073532085031</v>
      </c>
      <c r="AI47" s="6">
        <f t="shared" si="16"/>
        <v>9.8201365021715894</v>
      </c>
      <c r="AJ47" s="6">
        <f t="shared" si="16"/>
        <v>0.45429432526762509</v>
      </c>
      <c r="AK47" s="6">
        <f t="shared" si="16"/>
        <v>0.87931475173250762</v>
      </c>
      <c r="AL47" s="6">
        <f t="shared" si="16"/>
        <v>22.735976358344892</v>
      </c>
      <c r="AM47" s="6">
        <f t="shared" si="16"/>
        <v>13.658484506637455</v>
      </c>
      <c r="AO47" s="2"/>
    </row>
    <row r="48" spans="1:41" x14ac:dyDescent="0.25">
      <c r="A48" s="4">
        <v>2051</v>
      </c>
      <c r="C48" s="2">
        <f>SUM(nl:tr!C48)</f>
        <v>8008783.6341640297</v>
      </c>
      <c r="D48" s="2">
        <f>SUM(nl:tr!D48)</f>
        <v>3572304.7292173379</v>
      </c>
      <c r="E48" s="8">
        <f>SUM(nl:tr!E48)</f>
        <v>50.11576639032284</v>
      </c>
      <c r="F48" s="2">
        <f>SUM(nl:bc!F48)</f>
        <v>889.32509244537482</v>
      </c>
      <c r="G48" s="2">
        <f>SUM(nl:bc!G48)</f>
        <v>24031.819076992651</v>
      </c>
      <c r="H48" s="2">
        <f>SUM(nl:bc!H48, tr!F48)</f>
        <v>2113814.9760000003</v>
      </c>
      <c r="I48" s="2">
        <f>SUM(nl:bc!I48, tr!G48)</f>
        <v>1733636.0360000001</v>
      </c>
      <c r="J48" s="2">
        <f>SUM(nl:bc!J48, tr!H48)</f>
        <v>380178.91800000006</v>
      </c>
      <c r="K48" s="2">
        <f>SUM(nl:bc!K48, tr!I48)</f>
        <v>135167.345</v>
      </c>
      <c r="L48" s="2">
        <f>SUM(nl:bc!L48, tr!J48)</f>
        <v>32223.32</v>
      </c>
      <c r="M48" s="2">
        <f>SUM(nl:bc!M48)</f>
        <v>67602.046000000002</v>
      </c>
      <c r="N48" s="2">
        <f>tr!K48</f>
        <v>13255.24</v>
      </c>
      <c r="O48" s="2">
        <f>SUM(nl:bc!N48, tr!L48)</f>
        <v>2078291.9750000003</v>
      </c>
      <c r="P48" s="2">
        <f>SUM(nl:bc!O48, tr!M48)</f>
        <v>731087.79999999993</v>
      </c>
      <c r="Q48" s="2">
        <f>SUM(nl:bc!P48, tr!N48)</f>
        <v>308559.04900000006</v>
      </c>
      <c r="R48" s="2">
        <f>SUM(nl:bc!Q48, tr!O48)</f>
        <v>252788.74129999997</v>
      </c>
      <c r="S48" s="2">
        <f>SUM(nl:bc!R48, tr!P48)</f>
        <v>785856.38400000008</v>
      </c>
      <c r="T48" s="2">
        <f>SUM(nl:bc!S48, tr!Q48)</f>
        <v>35522.90782</v>
      </c>
      <c r="U48" s="2">
        <f>SUM(nl:bc!T48, tr!R48)</f>
        <v>69333.247000000003</v>
      </c>
      <c r="V48" s="2">
        <f>SUM(nl:bc!U48, tr!S48)</f>
        <v>1793086.92</v>
      </c>
      <c r="W48" s="2">
        <f>SUM(nl:bc!V48, tr!T48)</f>
        <v>1090683.9010000001</v>
      </c>
      <c r="X48" s="6">
        <f t="shared" si="8"/>
        <v>3.9410090127161022</v>
      </c>
      <c r="Y48" s="6">
        <f t="shared" si="10"/>
        <v>26.393708115460203</v>
      </c>
      <c r="Z48" s="6">
        <f t="shared" si="11"/>
        <v>21.646683381538995</v>
      </c>
      <c r="AA48" s="6">
        <f t="shared" si="12"/>
        <v>4.7470244592228115</v>
      </c>
      <c r="AB48" s="6">
        <f t="shared" si="13"/>
        <v>1.6877387525291661</v>
      </c>
      <c r="AC48" s="6">
        <f t="shared" si="14"/>
        <v>0.40234973838650251</v>
      </c>
      <c r="AD48" s="6">
        <f t="shared" si="15"/>
        <v>0.84409879312536107</v>
      </c>
      <c r="AE48" s="6">
        <f t="shared" si="16"/>
        <v>25.950157601141587</v>
      </c>
      <c r="AF48" s="6">
        <f t="shared" si="16"/>
        <v>9.1285747423779942</v>
      </c>
      <c r="AG48" s="6">
        <f t="shared" si="16"/>
        <v>3.852757960444114</v>
      </c>
      <c r="AH48" s="6">
        <f t="shared" si="16"/>
        <v>3.1563936903183234</v>
      </c>
      <c r="AI48" s="6">
        <f t="shared" si="16"/>
        <v>9.8124311992607485</v>
      </c>
      <c r="AJ48" s="6">
        <f t="shared" si="16"/>
        <v>0.44354935084605945</v>
      </c>
      <c r="AK48" s="6">
        <f t="shared" si="16"/>
        <v>0.86571507193972441</v>
      </c>
      <c r="AL48" s="6">
        <f t="shared" si="16"/>
        <v>22.389004397009977</v>
      </c>
      <c r="AM48" s="6">
        <f t="shared" si="16"/>
        <v>13.618596166680529</v>
      </c>
      <c r="AO48" s="2"/>
    </row>
    <row r="49" spans="1:41" x14ac:dyDescent="0.25">
      <c r="A49" s="4">
        <v>2052</v>
      </c>
      <c r="C49" s="2">
        <f>SUM(nl:tr!C49)</f>
        <v>8289909.6534298984</v>
      </c>
      <c r="D49" s="2">
        <f>SUM(nl:tr!D49)</f>
        <v>3625551.683020358</v>
      </c>
      <c r="E49" s="8">
        <f>SUM(nl:tr!E49)</f>
        <v>50.433434598789972</v>
      </c>
      <c r="F49" s="2">
        <f>SUM(nl:bc!F49)</f>
        <v>899.25211178612619</v>
      </c>
      <c r="G49" s="2">
        <f>SUM(nl:bc!G49)</f>
        <v>24140.250026922284</v>
      </c>
      <c r="H49" s="2">
        <f>SUM(nl:bc!H49, tr!F49)</f>
        <v>2186528.9130000002</v>
      </c>
      <c r="I49" s="2">
        <f>SUM(nl:bc!I49, tr!G49)</f>
        <v>1793396.834</v>
      </c>
      <c r="J49" s="2">
        <f>SUM(nl:bc!J49, tr!H49)</f>
        <v>393132.08599999995</v>
      </c>
      <c r="K49" s="2">
        <f>SUM(nl:bc!K49, tr!I49)</f>
        <v>139940.6427</v>
      </c>
      <c r="L49" s="2">
        <f>SUM(nl:bc!L49, tr!J49)</f>
        <v>33193.596799999999</v>
      </c>
      <c r="M49" s="2">
        <f>SUM(nl:bc!M49)</f>
        <v>69967.644</v>
      </c>
      <c r="N49" s="2">
        <f>tr!K49</f>
        <v>13688.08</v>
      </c>
      <c r="O49" s="2">
        <f>SUM(nl:bc!N49, tr!L49)</f>
        <v>2150557.67</v>
      </c>
      <c r="P49" s="2">
        <f>SUM(nl:bc!O49, tr!M49)</f>
        <v>756744.62400000007</v>
      </c>
      <c r="Q49" s="2">
        <f>SUM(nl:bc!P49, tr!N49)</f>
        <v>319956.54399999994</v>
      </c>
      <c r="R49" s="2">
        <f>SUM(nl:bc!Q49, tr!O49)</f>
        <v>261029.40819999998</v>
      </c>
      <c r="S49" s="2">
        <f>SUM(nl:bc!R49, tr!P49)</f>
        <v>812827.07300000009</v>
      </c>
      <c r="T49" s="2">
        <f>SUM(nl:bc!S49, tr!Q49)</f>
        <v>35971.199279999993</v>
      </c>
      <c r="U49" s="2">
        <f>SUM(nl:bc!T49, tr!R49)</f>
        <v>70662.072700000004</v>
      </c>
      <c r="V49" s="2">
        <f>SUM(nl:bc!U49, tr!S49)</f>
        <v>1827777.77</v>
      </c>
      <c r="W49" s="2">
        <f>SUM(nl:bc!V49, tr!T49)</f>
        <v>1125374.79</v>
      </c>
      <c r="X49" s="6">
        <f t="shared" si="8"/>
        <v>3.9408057641734406</v>
      </c>
      <c r="Y49" s="6">
        <f t="shared" si="10"/>
        <v>26.375787003846749</v>
      </c>
      <c r="Z49" s="6">
        <f t="shared" si="11"/>
        <v>21.633490701047549</v>
      </c>
      <c r="AA49" s="6">
        <f t="shared" si="12"/>
        <v>4.7422963872392021</v>
      </c>
      <c r="AB49" s="6">
        <f t="shared" si="13"/>
        <v>1.6880840509775692</v>
      </c>
      <c r="AC49" s="6">
        <f t="shared" si="14"/>
        <v>0.40040963276682218</v>
      </c>
      <c r="AD49" s="6">
        <f t="shared" si="15"/>
        <v>0.84400972899688154</v>
      </c>
      <c r="AE49" s="6">
        <f t="shared" si="16"/>
        <v>25.941871020394295</v>
      </c>
      <c r="AF49" s="6">
        <f t="shared" si="16"/>
        <v>9.1285026693493787</v>
      </c>
      <c r="AG49" s="6">
        <f t="shared" si="16"/>
        <v>3.8595902413438234</v>
      </c>
      <c r="AH49" s="6">
        <f t="shared" si="16"/>
        <v>3.1487605910397427</v>
      </c>
      <c r="AI49" s="6">
        <f t="shared" si="16"/>
        <v>9.8050172677539127</v>
      </c>
      <c r="AJ49" s="6">
        <f t="shared" si="16"/>
        <v>0.4339154560643147</v>
      </c>
      <c r="AK49" s="6">
        <f t="shared" si="16"/>
        <v>0.85238652354629718</v>
      </c>
      <c r="AL49" s="6">
        <f t="shared" si="16"/>
        <v>22.048223037554678</v>
      </c>
      <c r="AM49" s="6">
        <f t="shared" si="16"/>
        <v>13.57523588371537</v>
      </c>
      <c r="AO49" s="2"/>
    </row>
    <row r="50" spans="1:41" x14ac:dyDescent="0.25">
      <c r="A50" s="4">
        <v>2053</v>
      </c>
      <c r="C50" s="2">
        <f>SUM(nl:tr!C50)</f>
        <v>8580936.2923021782</v>
      </c>
      <c r="D50" s="2">
        <f>SUM(nl:tr!D50)</f>
        <v>3679601.6622814341</v>
      </c>
      <c r="E50" s="8">
        <f>SUM(nl:tr!E50)</f>
        <v>50.753496213960368</v>
      </c>
      <c r="F50" s="2">
        <f>SUM(nl:bc!F50)</f>
        <v>909.29267576747372</v>
      </c>
      <c r="G50" s="2">
        <f>SUM(nl:bc!G50)</f>
        <v>24250.177608412647</v>
      </c>
      <c r="H50" s="2">
        <f>SUM(nl:bc!H50, tr!F50)</f>
        <v>2261785.804</v>
      </c>
      <c r="I50" s="2">
        <f>SUM(nl:bc!I50, tr!G50)</f>
        <v>1855244.6579999998</v>
      </c>
      <c r="J50" s="2">
        <f>SUM(nl:bc!J50, tr!H50)</f>
        <v>406541.152</v>
      </c>
      <c r="K50" s="2">
        <f>SUM(nl:bc!K50, tr!I50)</f>
        <v>144892.32210000002</v>
      </c>
      <c r="L50" s="2">
        <f>SUM(nl:bc!L50, tr!J50)</f>
        <v>34191.960899999998</v>
      </c>
      <c r="M50" s="2">
        <f>SUM(nl:bc!M50)</f>
        <v>72421.699999999983</v>
      </c>
      <c r="N50" s="2">
        <f>tr!K50</f>
        <v>14130.21</v>
      </c>
      <c r="O50" s="2">
        <f>SUM(nl:bc!N50, tr!L50)</f>
        <v>2225358.8600000003</v>
      </c>
      <c r="P50" s="2">
        <f>SUM(nl:bc!O50, tr!M50)</f>
        <v>783474.09300000011</v>
      </c>
      <c r="Q50" s="2">
        <f>SUM(nl:bc!P50, tr!N50)</f>
        <v>331668.99699999997</v>
      </c>
      <c r="R50" s="2">
        <f>SUM(nl:bc!Q50, tr!O50)</f>
        <v>269474.77490000002</v>
      </c>
      <c r="S50" s="2">
        <f>SUM(nl:bc!R50, tr!P50)</f>
        <v>840740.95600000001</v>
      </c>
      <c r="T50" s="2">
        <f>SUM(nl:bc!S50, tr!Q50)</f>
        <v>36426.971430000005</v>
      </c>
      <c r="U50" s="2">
        <f>SUM(nl:bc!T50, tr!R50)</f>
        <v>72025.64850000001</v>
      </c>
      <c r="V50" s="2">
        <f>SUM(nl:bc!U50, tr!S50)</f>
        <v>1863376.4209999999</v>
      </c>
      <c r="W50" s="2">
        <f>SUM(nl:bc!V50, tr!T50)</f>
        <v>1160973.419</v>
      </c>
      <c r="X50" s="6">
        <f t="shared" si="8"/>
        <v>3.9406130046105119</v>
      </c>
      <c r="Y50" s="6">
        <f t="shared" si="10"/>
        <v>26.35826356185644</v>
      </c>
      <c r="Z50" s="6">
        <f t="shared" si="11"/>
        <v>21.620538771093202</v>
      </c>
      <c r="AA50" s="6">
        <f t="shared" si="12"/>
        <v>4.7377248606856766</v>
      </c>
      <c r="AB50" s="6">
        <f t="shared" si="13"/>
        <v>1.6885374411878646</v>
      </c>
      <c r="AC50" s="6">
        <f t="shared" si="14"/>
        <v>0.39846422039833884</v>
      </c>
      <c r="AD50" s="6">
        <f t="shared" si="15"/>
        <v>0.84398365787855034</v>
      </c>
      <c r="AE50" s="6">
        <f t="shared" si="16"/>
        <v>25.933753429638376</v>
      </c>
      <c r="AF50" s="6">
        <f t="shared" si="16"/>
        <v>9.1304033302617835</v>
      </c>
      <c r="AG50" s="6">
        <f t="shared" si="16"/>
        <v>3.8651842375002241</v>
      </c>
      <c r="AH50" s="6">
        <f t="shared" si="16"/>
        <v>3.1403889473196713</v>
      </c>
      <c r="AI50" s="6">
        <f t="shared" si="16"/>
        <v>9.7977764588954628</v>
      </c>
      <c r="AJ50" s="6">
        <f t="shared" si="16"/>
        <v>0.42451045188015279</v>
      </c>
      <c r="AK50" s="6">
        <f t="shared" si="16"/>
        <v>0.83936817669434372</v>
      </c>
      <c r="AL50" s="6">
        <f t="shared" si="16"/>
        <v>21.715304222356309</v>
      </c>
      <c r="AM50" s="6">
        <f t="shared" si="16"/>
        <v>13.529682303334321</v>
      </c>
      <c r="AO50" s="2"/>
    </row>
    <row r="51" spans="1:41" x14ac:dyDescent="0.25">
      <c r="A51" s="4">
        <v>2054</v>
      </c>
      <c r="C51" s="2">
        <f>SUM(nl:tr!C51)</f>
        <v>8880854.7830857597</v>
      </c>
      <c r="D51" s="2">
        <f>SUM(nl:tr!D51)</f>
        <v>3733900.9650814631</v>
      </c>
      <c r="E51" s="8">
        <f>SUM(nl:tr!E51)</f>
        <v>51.074503097956111</v>
      </c>
      <c r="F51" s="2">
        <f>SUM(nl:bc!F51)</f>
        <v>919.43156962690534</v>
      </c>
      <c r="G51" s="2">
        <f>SUM(nl:bc!G51)</f>
        <v>24358.298272033564</v>
      </c>
      <c r="H51" s="2">
        <f>SUM(nl:bc!H51, tr!F51)</f>
        <v>2339303.4800000004</v>
      </c>
      <c r="I51" s="2">
        <f>SUM(nl:bc!I51, tr!G51)</f>
        <v>1918914.0979999998</v>
      </c>
      <c r="J51" s="2">
        <f>SUM(nl:bc!J51, tr!H51)</f>
        <v>420389.43700000003</v>
      </c>
      <c r="K51" s="2">
        <f>SUM(nl:bc!K51, tr!I51)</f>
        <v>150016.8939</v>
      </c>
      <c r="L51" s="2">
        <f>SUM(nl:bc!L51, tr!J51)</f>
        <v>35221.023000000001</v>
      </c>
      <c r="M51" s="2">
        <f>SUM(nl:bc!M51)</f>
        <v>74960.311999999991</v>
      </c>
      <c r="N51" s="2">
        <f>tr!K51</f>
        <v>14584.96</v>
      </c>
      <c r="O51" s="2">
        <f>SUM(nl:bc!N51, tr!L51)</f>
        <v>2302425.29</v>
      </c>
      <c r="P51" s="2">
        <f>SUM(nl:bc!O51, tr!M51)</f>
        <v>811246.01700000011</v>
      </c>
      <c r="Q51" s="2">
        <f>SUM(nl:bc!P51, tr!N51)</f>
        <v>343655.15800000005</v>
      </c>
      <c r="R51" s="2">
        <f>SUM(nl:bc!Q51, tr!O51)</f>
        <v>278051.4571</v>
      </c>
      <c r="S51" s="2">
        <f>SUM(nl:bc!R51, tr!P51)</f>
        <v>869472.8550000001</v>
      </c>
      <c r="T51" s="2">
        <f>SUM(nl:bc!S51, tr!Q51)</f>
        <v>36878.141000000003</v>
      </c>
      <c r="U51" s="2">
        <f>SUM(nl:bc!T51, tr!R51)</f>
        <v>73424.832430000009</v>
      </c>
      <c r="V51" s="2">
        <f>SUM(nl:bc!U51, tr!S51)</f>
        <v>1899923.16</v>
      </c>
      <c r="W51" s="2">
        <f>SUM(nl:bc!V51, tr!T51)</f>
        <v>1197520.1640000001</v>
      </c>
      <c r="X51" s="6">
        <f t="shared" si="8"/>
        <v>3.9404186723901886</v>
      </c>
      <c r="Y51" s="6">
        <f t="shared" si="10"/>
        <v>26.340972092634324</v>
      </c>
      <c r="Z51" s="6">
        <f t="shared" si="11"/>
        <v>21.607313089441714</v>
      </c>
      <c r="AA51" s="6">
        <f t="shared" si="12"/>
        <v>4.7336596225023584</v>
      </c>
      <c r="AB51" s="6">
        <f t="shared" si="13"/>
        <v>1.6892168328854806</v>
      </c>
      <c r="AC51" s="6">
        <f t="shared" si="14"/>
        <v>0.39659496591567994</v>
      </c>
      <c r="AD51" s="6">
        <f t="shared" si="15"/>
        <v>0.84406640836834101</v>
      </c>
      <c r="AE51" s="6">
        <f t="shared" si="16"/>
        <v>25.925717132377144</v>
      </c>
      <c r="AF51" s="6">
        <f t="shared" si="16"/>
        <v>9.1347740371239698</v>
      </c>
      <c r="AG51" s="6">
        <f t="shared" si="16"/>
        <v>3.869618031076429</v>
      </c>
      <c r="AH51" s="6">
        <f t="shared" si="16"/>
        <v>3.1309087232185062</v>
      </c>
      <c r="AI51" s="6">
        <f t="shared" si="16"/>
        <v>9.7904185603392033</v>
      </c>
      <c r="AJ51" s="6">
        <f t="shared" si="16"/>
        <v>0.415254408508482</v>
      </c>
      <c r="AK51" s="6">
        <f t="shared" si="16"/>
        <v>0.82677663607159746</v>
      </c>
      <c r="AL51" s="6">
        <f t="shared" si="16"/>
        <v>21.393471759256137</v>
      </c>
      <c r="AM51" s="6">
        <f t="shared" si="16"/>
        <v>13.484289443407691</v>
      </c>
      <c r="AO51" s="2"/>
    </row>
    <row r="52" spans="1:41" x14ac:dyDescent="0.25">
      <c r="A52" s="4">
        <v>2055</v>
      </c>
      <c r="C52" s="2">
        <f>SUM(nl:tr!C52)</f>
        <v>9193223.510506589</v>
      </c>
      <c r="D52" s="2">
        <f>SUM(nl:tr!D52)</f>
        <v>3789816.8942001252</v>
      </c>
      <c r="E52" s="8">
        <f>SUM(nl:tr!E52)</f>
        <v>51.397713792232857</v>
      </c>
      <c r="F52" s="2">
        <f>SUM(nl:bc!F52)</f>
        <v>929.67698075437693</v>
      </c>
      <c r="G52" s="2">
        <f>SUM(nl:bc!G52)</f>
        <v>24471.973553023188</v>
      </c>
      <c r="H52" s="2">
        <f>SUM(nl:bc!H52, tr!F52)</f>
        <v>2419955.98</v>
      </c>
      <c r="I52" s="2">
        <f>SUM(nl:bc!I52, tr!G52)</f>
        <v>1985203.9440000001</v>
      </c>
      <c r="J52" s="2">
        <f>SUM(nl:bc!J52, tr!H52)</f>
        <v>434752.1129999999</v>
      </c>
      <c r="K52" s="2">
        <f>SUM(nl:bc!K52, tr!I52)</f>
        <v>155323.93359999999</v>
      </c>
      <c r="L52" s="2">
        <f>SUM(nl:bc!L52, tr!J52)</f>
        <v>36279.694499999998</v>
      </c>
      <c r="M52" s="2">
        <f>SUM(nl:bc!M52)</f>
        <v>77589.70199999999</v>
      </c>
      <c r="N52" s="2">
        <f>tr!K52</f>
        <v>15055.38</v>
      </c>
      <c r="O52" s="2">
        <f>SUM(nl:bc!N52, tr!L52)</f>
        <v>2382525.4300000006</v>
      </c>
      <c r="P52" s="2">
        <f>SUM(nl:bc!O52, tr!M52)</f>
        <v>840105.22900000005</v>
      </c>
      <c r="Q52" s="2">
        <f>SUM(nl:bc!P52, tr!N52)</f>
        <v>356043.44000000006</v>
      </c>
      <c r="R52" s="2">
        <f>SUM(nl:bc!Q52, tr!O52)</f>
        <v>286990.88089999993</v>
      </c>
      <c r="S52" s="2">
        <f>SUM(nl:bc!R52, tr!P52)</f>
        <v>899385.98899999994</v>
      </c>
      <c r="T52" s="2">
        <f>SUM(nl:bc!S52, tr!Q52)</f>
        <v>37430.510399999992</v>
      </c>
      <c r="U52" s="2">
        <f>SUM(nl:bc!T52, tr!R52)</f>
        <v>74861.260999999999</v>
      </c>
      <c r="V52" s="2">
        <f>SUM(nl:bc!U52, tr!S52)</f>
        <v>1937353.7399999998</v>
      </c>
      <c r="W52" s="2">
        <f>SUM(nl:bc!V52, tr!T52)</f>
        <v>1234950.7390000001</v>
      </c>
      <c r="X52" s="6">
        <f t="shared" si="8"/>
        <v>3.9402257194443591</v>
      </c>
      <c r="Y52" s="6">
        <f t="shared" si="10"/>
        <v>26.32325840043292</v>
      </c>
      <c r="Z52" s="6">
        <f t="shared" si="11"/>
        <v>21.59420949279853</v>
      </c>
      <c r="AA52" s="6">
        <f t="shared" si="12"/>
        <v>4.729049745207849</v>
      </c>
      <c r="AB52" s="6">
        <f t="shared" si="13"/>
        <v>1.689548104889282</v>
      </c>
      <c r="AC52" s="6">
        <f t="shared" si="14"/>
        <v>0.39463518382357721</v>
      </c>
      <c r="AD52" s="6">
        <f t="shared" si="15"/>
        <v>0.84398798649163309</v>
      </c>
      <c r="AE52" s="6">
        <f t="shared" si="16"/>
        <v>25.916104696868317</v>
      </c>
      <c r="AF52" s="6">
        <f t="shared" si="16"/>
        <v>9.1383096259965342</v>
      </c>
      <c r="AG52" s="6">
        <f t="shared" si="16"/>
        <v>3.872890065090786</v>
      </c>
      <c r="AH52" s="6">
        <f t="shared" si="16"/>
        <v>3.1217655109984963</v>
      </c>
      <c r="AI52" s="6">
        <f t="shared" si="16"/>
        <v>9.7831406793506712</v>
      </c>
      <c r="AJ52" s="6">
        <f t="shared" si="16"/>
        <v>0.40715327281254576</v>
      </c>
      <c r="AK52" s="6">
        <f t="shared" si="16"/>
        <v>0.81430915841917562</v>
      </c>
      <c r="AL52" s="6">
        <f t="shared" si="16"/>
        <v>21.073715196697556</v>
      </c>
      <c r="AM52" s="6">
        <f t="shared" si="16"/>
        <v>13.433272209564157</v>
      </c>
      <c r="AO52" s="2"/>
    </row>
    <row r="53" spans="1:41" x14ac:dyDescent="0.25">
      <c r="A53" s="4">
        <v>2056</v>
      </c>
      <c r="C53" s="2">
        <f>SUM(nl:tr!C53)</f>
        <v>9520933.7080963235</v>
      </c>
      <c r="D53" s="2">
        <f>SUM(nl:tr!D53)</f>
        <v>3848321.0801953156</v>
      </c>
      <c r="E53" s="8">
        <f>SUM(nl:tr!E53)</f>
        <v>51.72523559509311</v>
      </c>
      <c r="F53" s="2">
        <f>SUM(nl:bc!F53)</f>
        <v>940.0408321788218</v>
      </c>
      <c r="G53" s="2">
        <f>SUM(nl:bc!G53)</f>
        <v>24596.565360604647</v>
      </c>
      <c r="H53" s="2">
        <f>SUM(nl:bc!H53, tr!F53)</f>
        <v>2504449.7899999996</v>
      </c>
      <c r="I53" s="2">
        <f>SUM(nl:bc!I53, tr!G53)</f>
        <v>2054738.0680000002</v>
      </c>
      <c r="J53" s="2">
        <f>SUM(nl:bc!J53, tr!H53)</f>
        <v>449711.92300000001</v>
      </c>
      <c r="K53" s="2">
        <f>SUM(nl:bc!K53, tr!I53)</f>
        <v>160842.709</v>
      </c>
      <c r="L53" s="2">
        <f>SUM(nl:bc!L53, tr!J53)</f>
        <v>37367.134400000003</v>
      </c>
      <c r="M53" s="2">
        <f>SUM(nl:bc!M53)</f>
        <v>80325.301999999996</v>
      </c>
      <c r="N53" s="2">
        <f>tr!K53</f>
        <v>15541.05</v>
      </c>
      <c r="O53" s="2">
        <f>SUM(nl:bc!N53, tr!L53)</f>
        <v>2466203.0699999998</v>
      </c>
      <c r="P53" s="2">
        <f>SUM(nl:bc!O53, tr!M53)</f>
        <v>870092.11899999995</v>
      </c>
      <c r="Q53" s="2">
        <f>SUM(nl:bc!P53, tr!N53)</f>
        <v>368925.43000000005</v>
      </c>
      <c r="R53" s="2">
        <f>SUM(nl:bc!Q53, tr!O53)</f>
        <v>296427.201</v>
      </c>
      <c r="S53" s="2">
        <f>SUM(nl:bc!R53, tr!P53)</f>
        <v>930758.28599999996</v>
      </c>
      <c r="T53" s="2">
        <f>SUM(nl:bc!S53, tr!Q53)</f>
        <v>38246.931999999993</v>
      </c>
      <c r="U53" s="2">
        <f>SUM(nl:bc!T53, tr!R53)</f>
        <v>76332.516999999993</v>
      </c>
      <c r="V53" s="2">
        <f>SUM(nl:bc!U53, tr!S53)</f>
        <v>1975439.47</v>
      </c>
      <c r="W53" s="2">
        <f>SUM(nl:bc!V53, tr!T53)</f>
        <v>1273036.4839999999</v>
      </c>
      <c r="X53" s="6">
        <f t="shared" si="8"/>
        <v>3.9400402427282071</v>
      </c>
      <c r="Y53" s="6">
        <f t="shared" si="10"/>
        <v>26.304665768970629</v>
      </c>
      <c r="Z53" s="6">
        <f t="shared" si="11"/>
        <v>21.581266407229691</v>
      </c>
      <c r="AA53" s="6">
        <f t="shared" si="12"/>
        <v>4.7234014728784235</v>
      </c>
      <c r="AB53" s="6">
        <f t="shared" si="13"/>
        <v>1.6893585643099696</v>
      </c>
      <c r="AC53" s="6">
        <f t="shared" si="14"/>
        <v>0.39247342272979052</v>
      </c>
      <c r="AD53" s="6">
        <f t="shared" si="15"/>
        <v>0.84367042627020605</v>
      </c>
      <c r="AE53" s="6">
        <f t="shared" si="16"/>
        <v>25.902953907795961</v>
      </c>
      <c r="AF53" s="6">
        <f t="shared" si="16"/>
        <v>9.1387267853792427</v>
      </c>
      <c r="AG53" s="6">
        <f t="shared" si="16"/>
        <v>3.8748870784204357</v>
      </c>
      <c r="AH53" s="6">
        <f t="shared" si="16"/>
        <v>3.1134257425605956</v>
      </c>
      <c r="AI53" s="6">
        <f t="shared" si="16"/>
        <v>9.7759139443278578</v>
      </c>
      <c r="AJ53" s="6">
        <f t="shared" si="16"/>
        <v>0.40171408784703461</v>
      </c>
      <c r="AK53" s="6">
        <f t="shared" si="16"/>
        <v>0.80173352047487789</v>
      </c>
      <c r="AL53" s="6">
        <f t="shared" si="16"/>
        <v>20.748379629196915</v>
      </c>
      <c r="AM53" s="6">
        <f t="shared" si="16"/>
        <v>13.370920573866059</v>
      </c>
      <c r="AO53" s="2"/>
    </row>
    <row r="54" spans="1:41" x14ac:dyDescent="0.25">
      <c r="A54" s="4">
        <v>2057</v>
      </c>
      <c r="C54" s="2">
        <f>SUM(nl:tr!C54)</f>
        <v>9862479.0710552484</v>
      </c>
      <c r="D54" s="2">
        <f>SUM(nl:tr!D54)</f>
        <v>3908575.6252639988</v>
      </c>
      <c r="E54" s="8">
        <f>SUM(nl:tr!E54)</f>
        <v>52.055789857679535</v>
      </c>
      <c r="F54" s="2">
        <f>SUM(nl:bc!F54)</f>
        <v>950.51967161701873</v>
      </c>
      <c r="G54" s="2">
        <f>SUM(nl:bc!G54)</f>
        <v>24727.137391234079</v>
      </c>
      <c r="H54" s="2">
        <f>SUM(nl:bc!H54, tr!F54)</f>
        <v>2592490.54</v>
      </c>
      <c r="I54" s="2">
        <f>SUM(nl:bc!I54, tr!G54)</f>
        <v>2127189.0520000001</v>
      </c>
      <c r="J54" s="2">
        <f>SUM(nl:bc!J54, tr!H54)</f>
        <v>465301.39900000003</v>
      </c>
      <c r="K54" s="2">
        <f>SUM(nl:bc!K54, tr!I54)</f>
        <v>166605.00049999999</v>
      </c>
      <c r="L54" s="2">
        <f>SUM(nl:bc!L54, tr!J54)</f>
        <v>38484.5455</v>
      </c>
      <c r="M54" s="2">
        <f>SUM(nl:bc!M54)</f>
        <v>83182.02900000001</v>
      </c>
      <c r="N54" s="2">
        <f>tr!K54</f>
        <v>16042.47</v>
      </c>
      <c r="O54" s="2">
        <f>SUM(nl:bc!N54, tr!L54)</f>
        <v>2553429.09</v>
      </c>
      <c r="P54" s="2">
        <f>SUM(nl:bc!O54, tr!M54)</f>
        <v>901419.14199999988</v>
      </c>
      <c r="Q54" s="2">
        <f>SUM(nl:bc!P54, tr!N54)</f>
        <v>382240.90700000001</v>
      </c>
      <c r="R54" s="2">
        <f>SUM(nl:bc!Q54, tr!O54)</f>
        <v>306314.78700000001</v>
      </c>
      <c r="S54" s="2">
        <f>SUM(nl:bc!R54, tr!P54)</f>
        <v>963454.1179999999</v>
      </c>
      <c r="T54" s="2">
        <f>SUM(nl:bc!S54, tr!Q54)</f>
        <v>39061.478299999981</v>
      </c>
      <c r="U54" s="2">
        <f>SUM(nl:bc!T54, tr!R54)</f>
        <v>77829.612099999998</v>
      </c>
      <c r="V54" s="2">
        <f>SUM(nl:bc!U54, tr!S54)</f>
        <v>2014207.15</v>
      </c>
      <c r="W54" s="2">
        <f>SUM(nl:bc!V54, tr!T54)</f>
        <v>1311804.523</v>
      </c>
      <c r="X54" s="6">
        <f t="shared" si="8"/>
        <v>3.9398631687763128</v>
      </c>
      <c r="Y54" s="6">
        <f t="shared" si="10"/>
        <v>26.286398392555608</v>
      </c>
      <c r="Z54" s="6">
        <f t="shared" si="11"/>
        <v>21.568502570950439</v>
      </c>
      <c r="AA54" s="6">
        <f t="shared" si="12"/>
        <v>4.7178949191951443</v>
      </c>
      <c r="AB54" s="6">
        <f t="shared" si="13"/>
        <v>1.6892811563875276</v>
      </c>
      <c r="AC54" s="6">
        <f t="shared" si="14"/>
        <v>0.3902116823035478</v>
      </c>
      <c r="AD54" s="6">
        <f t="shared" si="15"/>
        <v>0.84341906736335259</v>
      </c>
      <c r="AE54" s="6">
        <f t="shared" si="16"/>
        <v>25.89033722255385</v>
      </c>
      <c r="AF54" s="6">
        <f t="shared" si="16"/>
        <v>9.1398839531686971</v>
      </c>
      <c r="AG54" s="6">
        <f t="shared" si="16"/>
        <v>3.8757081687687847</v>
      </c>
      <c r="AH54" s="6">
        <f t="shared" si="16"/>
        <v>3.105859944473631</v>
      </c>
      <c r="AI54" s="6">
        <f t="shared" si="16"/>
        <v>9.7688837771790986</v>
      </c>
      <c r="AJ54" s="6">
        <f t="shared" si="16"/>
        <v>0.3960614569478681</v>
      </c>
      <c r="AK54" s="6">
        <f t="shared" si="16"/>
        <v>0.78914856537862865</v>
      </c>
      <c r="AL54" s="6">
        <f t="shared" si="16"/>
        <v>20.422929523991247</v>
      </c>
      <c r="AM54" s="6">
        <f t="shared" si="16"/>
        <v>13.300961285179609</v>
      </c>
      <c r="AO54" s="2"/>
    </row>
    <row r="55" spans="1:41" x14ac:dyDescent="0.25">
      <c r="A55" s="4">
        <v>2058</v>
      </c>
      <c r="C55" s="2">
        <f>SUM(nl:tr!C55)</f>
        <v>10216368.503014389</v>
      </c>
      <c r="D55" s="2">
        <f>SUM(nl:tr!D55)</f>
        <v>3969800.3513473058</v>
      </c>
      <c r="E55" s="8">
        <f>SUM(nl:tr!E55)</f>
        <v>52.391491784709523</v>
      </c>
      <c r="F55" s="2">
        <f>SUM(nl:bc!F55)</f>
        <v>961.12062858967261</v>
      </c>
      <c r="G55" s="2">
        <f>SUM(nl:bc!G55)</f>
        <v>24857.154455576208</v>
      </c>
      <c r="H55" s="2">
        <f>SUM(nl:bc!H55, tr!F55)</f>
        <v>2683744.3099999996</v>
      </c>
      <c r="I55" s="2">
        <f>SUM(nl:bc!I55, tr!G55)</f>
        <v>2202239.9879999999</v>
      </c>
      <c r="J55" s="2">
        <f>SUM(nl:bc!J55, tr!H55)</f>
        <v>481503.71699999995</v>
      </c>
      <c r="K55" s="2">
        <f>SUM(nl:bc!K55, tr!I55)</f>
        <v>172613.03019999998</v>
      </c>
      <c r="L55" s="2">
        <f>SUM(nl:bc!L55, tr!J55)</f>
        <v>39634.242699999995</v>
      </c>
      <c r="M55" s="2">
        <f>SUM(nl:bc!M55)</f>
        <v>86159.995999999999</v>
      </c>
      <c r="N55" s="2">
        <f>tr!K55</f>
        <v>16560.91</v>
      </c>
      <c r="O55" s="2">
        <f>SUM(nl:bc!N55, tr!L55)</f>
        <v>2644074.23</v>
      </c>
      <c r="P55" s="2">
        <f>SUM(nl:bc!O55, tr!M55)</f>
        <v>934285.50900000019</v>
      </c>
      <c r="Q55" s="2">
        <f>SUM(nl:bc!P55, tr!N55)</f>
        <v>395910.62299999996</v>
      </c>
      <c r="R55" s="2">
        <f>SUM(nl:bc!Q55, tr!O55)</f>
        <v>316558.62800000003</v>
      </c>
      <c r="S55" s="2">
        <f>SUM(nl:bc!R55, tr!P55)</f>
        <v>997318.68200000015</v>
      </c>
      <c r="T55" s="2">
        <f>SUM(nl:bc!S55, tr!Q55)</f>
        <v>39670.117499999993</v>
      </c>
      <c r="U55" s="2">
        <f>SUM(nl:bc!T55, tr!R55)</f>
        <v>79353.699200000003</v>
      </c>
      <c r="V55" s="2">
        <f>SUM(nl:bc!U55, tr!S55)</f>
        <v>2053890.46</v>
      </c>
      <c r="W55" s="2">
        <f>SUM(nl:bc!V55, tr!T55)</f>
        <v>1351488.1949999998</v>
      </c>
      <c r="X55" s="6">
        <f t="shared" si="8"/>
        <v>3.9396990125866647</v>
      </c>
      <c r="Y55" s="6">
        <f t="shared" si="10"/>
        <v>26.269063309610925</v>
      </c>
      <c r="Z55" s="6">
        <f t="shared" si="11"/>
        <v>21.555996020995309</v>
      </c>
      <c r="AA55" s="6">
        <f t="shared" si="12"/>
        <v>4.7130613667462162</v>
      </c>
      <c r="AB55" s="6">
        <f t="shared" si="13"/>
        <v>1.6895732583360681</v>
      </c>
      <c r="AC55" s="6">
        <f t="shared" si="14"/>
        <v>0.38794844457994754</v>
      </c>
      <c r="AD55" s="6">
        <f t="shared" si="15"/>
        <v>0.84335246887950521</v>
      </c>
      <c r="AE55" s="6">
        <f t="shared" ref="AE55:AM71" si="17">100*O55/$C55</f>
        <v>25.880764081873643</v>
      </c>
      <c r="AF55" s="6">
        <f t="shared" si="17"/>
        <v>9.144986388503261</v>
      </c>
      <c r="AG55" s="6">
        <f t="shared" si="17"/>
        <v>3.8752578558925768</v>
      </c>
      <c r="AH55" s="6">
        <f t="shared" si="17"/>
        <v>3.0985435569067215</v>
      </c>
      <c r="AI55" s="6">
        <f t="shared" si="17"/>
        <v>9.761968567458549</v>
      </c>
      <c r="AJ55" s="6">
        <f t="shared" si="17"/>
        <v>0.38829959479530451</v>
      </c>
      <c r="AK55" s="6">
        <f t="shared" si="17"/>
        <v>0.77673098005995289</v>
      </c>
      <c r="AL55" s="6">
        <f t="shared" si="17"/>
        <v>20.103919111707743</v>
      </c>
      <c r="AM55" s="6">
        <f t="shared" si="17"/>
        <v>13.228655511018779</v>
      </c>
      <c r="AO55" s="2"/>
    </row>
    <row r="56" spans="1:41" x14ac:dyDescent="0.25">
      <c r="A56" s="4">
        <v>2059</v>
      </c>
      <c r="C56" s="2">
        <f>SUM(nl:tr!C56)</f>
        <v>10583059.723103704</v>
      </c>
      <c r="D56" s="2">
        <f>SUM(nl:tr!D56)</f>
        <v>4032025.0932883383</v>
      </c>
      <c r="E56" s="8">
        <f>SUM(nl:tr!E56)</f>
        <v>52.733260303031095</v>
      </c>
      <c r="F56" s="2">
        <f>SUM(nl:bc!F56)</f>
        <v>971.84274696950854</v>
      </c>
      <c r="G56" s="2">
        <f>SUM(nl:bc!G56)</f>
        <v>24986.353842761033</v>
      </c>
      <c r="H56" s="2">
        <f>SUM(nl:bc!H56, tr!F56)</f>
        <v>2778289.09</v>
      </c>
      <c r="I56" s="2">
        <f>SUM(nl:bc!I56, tr!G56)</f>
        <v>2279974.6830000002</v>
      </c>
      <c r="J56" s="2">
        <f>SUM(nl:bc!J56, tr!H56)</f>
        <v>498314.14899999998</v>
      </c>
      <c r="K56" s="2">
        <f>SUM(nl:bc!K56, tr!I56)</f>
        <v>178852.06830000001</v>
      </c>
      <c r="L56" s="2">
        <f>SUM(nl:bc!L56, tr!J56)</f>
        <v>40818.059499999996</v>
      </c>
      <c r="M56" s="2">
        <f>SUM(nl:bc!M56)</f>
        <v>89251.671000000002</v>
      </c>
      <c r="N56" s="2">
        <f>tr!K56</f>
        <v>17101.04</v>
      </c>
      <c r="O56" s="2">
        <f>SUM(nl:bc!N56, tr!L56)</f>
        <v>2738429.4</v>
      </c>
      <c r="P56" s="2">
        <f>SUM(nl:bc!O56, tr!M56)</f>
        <v>968993.78899999999</v>
      </c>
      <c r="Q56" s="2">
        <f>SUM(nl:bc!P56, tr!N56)</f>
        <v>409928.32400000002</v>
      </c>
      <c r="R56" s="2">
        <f>SUM(nl:bc!Q56, tr!O56)</f>
        <v>327114.44700000004</v>
      </c>
      <c r="S56" s="2">
        <f>SUM(nl:bc!R56, tr!P56)</f>
        <v>1032393.068</v>
      </c>
      <c r="T56" s="2">
        <f>SUM(nl:bc!S56, tr!Q56)</f>
        <v>39859.185899999997</v>
      </c>
      <c r="U56" s="2">
        <f>SUM(nl:bc!T56, tr!R56)</f>
        <v>80913.997300000017</v>
      </c>
      <c r="V56" s="2">
        <f>SUM(nl:bc!U56, tr!S56)</f>
        <v>2094946.67</v>
      </c>
      <c r="W56" s="2">
        <f>SUM(nl:bc!V56, tr!T56)</f>
        <v>1392543.3539999998</v>
      </c>
      <c r="X56" s="6">
        <f t="shared" si="8"/>
        <v>3.9395478422934014</v>
      </c>
      <c r="Y56" s="6">
        <f t="shared" si="10"/>
        <v>26.252229153869013</v>
      </c>
      <c r="Z56" s="6">
        <f t="shared" si="11"/>
        <v>21.543624836800504</v>
      </c>
      <c r="AA56" s="6">
        <f t="shared" si="12"/>
        <v>4.7086018792102111</v>
      </c>
      <c r="AB56" s="6">
        <f t="shared" si="13"/>
        <v>1.689984493894058</v>
      </c>
      <c r="AC56" s="6">
        <f t="shared" si="14"/>
        <v>0.38569242324968422</v>
      </c>
      <c r="AD56" s="6">
        <f t="shared" si="15"/>
        <v>0.84334467852577777</v>
      </c>
      <c r="AE56" s="6">
        <f t="shared" si="17"/>
        <v>25.875592424578119</v>
      </c>
      <c r="AF56" s="6">
        <f t="shared" si="17"/>
        <v>9.1560835368301436</v>
      </c>
      <c r="AG56" s="6">
        <f t="shared" si="17"/>
        <v>3.873438634245749</v>
      </c>
      <c r="AH56" s="6">
        <f t="shared" si="17"/>
        <v>3.0909250779893251</v>
      </c>
      <c r="AI56" s="6">
        <f t="shared" si="17"/>
        <v>9.755147329899307</v>
      </c>
      <c r="AJ56" s="6">
        <f t="shared" si="17"/>
        <v>0.37663196601814564</v>
      </c>
      <c r="AK56" s="6">
        <f t="shared" si="17"/>
        <v>0.76456147292978038</v>
      </c>
      <c r="AL56" s="6">
        <f t="shared" si="17"/>
        <v>19.795283451217387</v>
      </c>
      <c r="AM56" s="6">
        <f t="shared" si="17"/>
        <v>13.158230137924679</v>
      </c>
      <c r="AO56" s="2"/>
    </row>
    <row r="57" spans="1:41" x14ac:dyDescent="0.25">
      <c r="A57" s="4">
        <v>2060</v>
      </c>
      <c r="C57" s="2">
        <f>SUM(nl:tr!C57)</f>
        <v>10966646.326542284</v>
      </c>
      <c r="D57" s="2">
        <f>SUM(nl:tr!D57)</f>
        <v>4096613.2123348918</v>
      </c>
      <c r="E57" s="8">
        <f>SUM(nl:tr!E57)</f>
        <v>53.081288644676192</v>
      </c>
      <c r="F57" s="2">
        <f>SUM(nl:bc!F57)</f>
        <v>982.68810166104413</v>
      </c>
      <c r="G57" s="2">
        <f>SUM(nl:bc!G57)</f>
        <v>25121.786468881535</v>
      </c>
      <c r="H57" s="2">
        <f>SUM(nl:bc!H57, tr!F57)</f>
        <v>2877071.05</v>
      </c>
      <c r="I57" s="2">
        <f>SUM(nl:bc!I57, tr!G57)</f>
        <v>2361258.61</v>
      </c>
      <c r="J57" s="2">
        <f>SUM(nl:bc!J57, tr!H57)</f>
        <v>515812.08499999996</v>
      </c>
      <c r="K57" s="2">
        <f>SUM(nl:bc!K57, tr!I57)</f>
        <v>185336.47199999998</v>
      </c>
      <c r="L57" s="2">
        <f>SUM(nl:bc!L57, tr!J57)</f>
        <v>42035.350999999995</v>
      </c>
      <c r="M57" s="2">
        <f>SUM(nl:bc!M57)</f>
        <v>92465.315000000002</v>
      </c>
      <c r="N57" s="2">
        <f>tr!K57</f>
        <v>17663.259999999998</v>
      </c>
      <c r="O57" s="2">
        <f>SUM(nl:bc!N57, tr!L57)</f>
        <v>2837215.1500000004</v>
      </c>
      <c r="P57" s="2">
        <f>SUM(nl:bc!O57, tr!M57)</f>
        <v>1005543.306</v>
      </c>
      <c r="Q57" s="2">
        <f>SUM(nl:bc!P57, tr!N57)</f>
        <v>424426.29099999997</v>
      </c>
      <c r="R57" s="2">
        <f>SUM(nl:bc!Q57, tr!O57)</f>
        <v>338177.86079999997</v>
      </c>
      <c r="S57" s="2">
        <f>SUM(nl:bc!R57, tr!P57)</f>
        <v>1069067.76</v>
      </c>
      <c r="T57" s="2">
        <f>SUM(nl:bc!S57, tr!Q57)</f>
        <v>39855.387699999999</v>
      </c>
      <c r="U57" s="2">
        <f>SUM(nl:bc!T57, tr!R57)</f>
        <v>82528.52900000001</v>
      </c>
      <c r="V57" s="2">
        <f>SUM(nl:bc!U57, tr!S57)</f>
        <v>2137618.63</v>
      </c>
      <c r="W57" s="2">
        <f>SUM(nl:bc!V57, tr!T57)</f>
        <v>1435216.0009999999</v>
      </c>
      <c r="X57" s="6">
        <f t="shared" si="8"/>
        <v>3.9394095411507548</v>
      </c>
      <c r="Y57" s="6">
        <f t="shared" si="10"/>
        <v>26.234739083695086</v>
      </c>
      <c r="Z57" s="6">
        <f t="shared" si="11"/>
        <v>21.531273460375104</v>
      </c>
      <c r="AA57" s="6">
        <f t="shared" si="12"/>
        <v>4.7034623862319114</v>
      </c>
      <c r="AB57" s="6">
        <f t="shared" si="13"/>
        <v>1.6900013594077072</v>
      </c>
      <c r="AC57" s="6">
        <f t="shared" si="14"/>
        <v>0.3833017838668048</v>
      </c>
      <c r="AD57" s="6">
        <f t="shared" si="15"/>
        <v>0.84315033280692786</v>
      </c>
      <c r="AE57" s="6">
        <f t="shared" si="17"/>
        <v>25.871310750061884</v>
      </c>
      <c r="AF57" s="6">
        <f t="shared" si="17"/>
        <v>9.1691049028025091</v>
      </c>
      <c r="AG57" s="6">
        <f t="shared" si="17"/>
        <v>3.8701557282172234</v>
      </c>
      <c r="AH57" s="6">
        <f t="shared" si="17"/>
        <v>3.0836944197016463</v>
      </c>
      <c r="AI57" s="6">
        <f t="shared" si="17"/>
        <v>9.7483563175787253</v>
      </c>
      <c r="AJ57" s="6">
        <f t="shared" si="17"/>
        <v>0.36342366219597194</v>
      </c>
      <c r="AK57" s="6">
        <f t="shared" si="17"/>
        <v>0.75254117387061525</v>
      </c>
      <c r="AL57" s="6">
        <f t="shared" si="17"/>
        <v>19.491999343740829</v>
      </c>
      <c r="AM57" s="6">
        <f t="shared" si="17"/>
        <v>13.087100269900969</v>
      </c>
      <c r="AO57" s="2"/>
    </row>
    <row r="58" spans="1:41" x14ac:dyDescent="0.25">
      <c r="A58" s="4">
        <v>2061</v>
      </c>
      <c r="C58" s="2">
        <f>SUM(nl:tr!C58)</f>
        <v>11369805.866786987</v>
      </c>
      <c r="D58" s="2">
        <f>SUM(nl:tr!D58)</f>
        <v>4164305.4940211931</v>
      </c>
      <c r="E58" s="8">
        <f>SUM(nl:tr!E58)</f>
        <v>53.435421441387284</v>
      </c>
      <c r="F58" s="2">
        <f>SUM(nl:bc!F58)</f>
        <v>993.66121081289975</v>
      </c>
      <c r="G58" s="2">
        <f>SUM(nl:bc!G58)</f>
        <v>25267.46210956799</v>
      </c>
      <c r="H58" s="2">
        <f>SUM(nl:bc!H58, tr!F58)</f>
        <v>2980768.1000000006</v>
      </c>
      <c r="I58" s="2">
        <f>SUM(nl:bc!I58, tr!G58)</f>
        <v>2446669.2110000001</v>
      </c>
      <c r="J58" s="2">
        <f>SUM(nl:bc!J58, tr!H58)</f>
        <v>534099.34900000005</v>
      </c>
      <c r="K58" s="2">
        <f>SUM(nl:bc!K58, tr!I58)</f>
        <v>192108.23639999997</v>
      </c>
      <c r="L58" s="2">
        <f>SUM(nl:bc!L58, tr!J58)</f>
        <v>43286.084500000004</v>
      </c>
      <c r="M58" s="2">
        <f>SUM(nl:bc!M58)</f>
        <v>95821.83</v>
      </c>
      <c r="N58" s="2">
        <f>tr!K58</f>
        <v>18248.87</v>
      </c>
      <c r="O58" s="2">
        <f>SUM(nl:bc!N58, tr!L58)</f>
        <v>2940940.51</v>
      </c>
      <c r="P58" s="2">
        <f>SUM(nl:bc!O58, tr!M58)</f>
        <v>1043974.474</v>
      </c>
      <c r="Q58" s="2">
        <f>SUM(nl:bc!P58, tr!N58)</f>
        <v>439481.12699999998</v>
      </c>
      <c r="R58" s="2">
        <f>SUM(nl:bc!Q58, tr!O58)</f>
        <v>349888.66769999999</v>
      </c>
      <c r="S58" s="2">
        <f>SUM(nl:bc!R58, tr!P58)</f>
        <v>1107595.7989999999</v>
      </c>
      <c r="T58" s="2">
        <f>SUM(nl:bc!S58, tr!Q58)</f>
        <v>39828.474799999996</v>
      </c>
      <c r="U58" s="2">
        <f>SUM(nl:bc!T58, tr!R58)</f>
        <v>84207.0628</v>
      </c>
      <c r="V58" s="2">
        <f>SUM(nl:bc!U58, tr!S58)</f>
        <v>2181997.8000000003</v>
      </c>
      <c r="W58" s="2">
        <f>SUM(nl:bc!V58, tr!T58)</f>
        <v>1479594.4720000001</v>
      </c>
      <c r="X58" s="6">
        <f t="shared" si="8"/>
        <v>3.9392930814791782</v>
      </c>
      <c r="Y58" s="6">
        <f t="shared" si="10"/>
        <v>26.216525901355087</v>
      </c>
      <c r="Z58" s="6">
        <f t="shared" si="11"/>
        <v>21.519006038151545</v>
      </c>
      <c r="AA58" s="6">
        <f t="shared" si="12"/>
        <v>4.6975239090070069</v>
      </c>
      <c r="AB58" s="6">
        <f t="shared" si="13"/>
        <v>1.6896351498945001</v>
      </c>
      <c r="AC58" s="6">
        <f t="shared" si="14"/>
        <v>0.38071084948288825</v>
      </c>
      <c r="AD58" s="6">
        <f t="shared" si="15"/>
        <v>0.84277454797984563</v>
      </c>
      <c r="AE58" s="6">
        <f t="shared" si="17"/>
        <v>25.866233288916177</v>
      </c>
      <c r="AF58" s="6">
        <f t="shared" si="17"/>
        <v>9.1819903191981123</v>
      </c>
      <c r="AG58" s="6">
        <f t="shared" si="17"/>
        <v>3.8653353641137738</v>
      </c>
      <c r="AH58" s="6">
        <f t="shared" si="17"/>
        <v>3.0773495326079443</v>
      </c>
      <c r="AI58" s="6">
        <f t="shared" si="17"/>
        <v>9.7415541828683594</v>
      </c>
      <c r="AJ58" s="6">
        <f t="shared" si="17"/>
        <v>0.35030039445392214</v>
      </c>
      <c r="AK58" s="6">
        <f t="shared" si="17"/>
        <v>0.74062005795527464</v>
      </c>
      <c r="AL58" s="6">
        <f t="shared" si="17"/>
        <v>19.191161446071504</v>
      </c>
      <c r="AM58" s="6">
        <f t="shared" si="17"/>
        <v>13.013366185276137</v>
      </c>
      <c r="AO58" s="2"/>
    </row>
    <row r="59" spans="1:41" x14ac:dyDescent="0.25">
      <c r="A59" s="4">
        <v>2062</v>
      </c>
      <c r="C59" s="2">
        <f>SUM(nl:tr!C59)</f>
        <v>11789311.749448825</v>
      </c>
      <c r="D59" s="2">
        <f>SUM(nl:tr!D59)</f>
        <v>4233656.4319368433</v>
      </c>
      <c r="E59" s="8">
        <f>SUM(nl:tr!E59)</f>
        <v>53.797141126038959</v>
      </c>
      <c r="F59" s="2">
        <f>SUM(nl:bc!F59)</f>
        <v>1004.7723724579697</v>
      </c>
      <c r="G59" s="2">
        <f>SUM(nl:bc!G59)</f>
        <v>25415.835159854891</v>
      </c>
      <c r="H59" s="2">
        <f>SUM(nl:bc!H59, tr!F59)</f>
        <v>3088717.49</v>
      </c>
      <c r="I59" s="2">
        <f>SUM(nl:bc!I59, tr!G59)</f>
        <v>2535547.9649999999</v>
      </c>
      <c r="J59" s="2">
        <f>SUM(nl:bc!J59, tr!H59)</f>
        <v>553168.92999999993</v>
      </c>
      <c r="K59" s="2">
        <f>SUM(nl:bc!K59, tr!I59)</f>
        <v>199190.88810000001</v>
      </c>
      <c r="L59" s="2">
        <f>SUM(nl:bc!L59, tr!J59)</f>
        <v>44571.716100000005</v>
      </c>
      <c r="M59" s="2">
        <f>SUM(nl:bc!M59)</f>
        <v>99332.22600000001</v>
      </c>
      <c r="N59" s="2">
        <f>tr!K59</f>
        <v>18859.54</v>
      </c>
      <c r="O59" s="2">
        <f>SUM(nl:bc!N59, tr!L59)</f>
        <v>3049055.1799999997</v>
      </c>
      <c r="P59" s="2">
        <f>SUM(nl:bc!O59, tr!M59)</f>
        <v>1084342.8149999999</v>
      </c>
      <c r="Q59" s="2">
        <f>SUM(nl:bc!P59, tr!N59)</f>
        <v>454934.36899999995</v>
      </c>
      <c r="R59" s="2">
        <f>SUM(nl:bc!Q59, tr!O59)</f>
        <v>362090.45679999999</v>
      </c>
      <c r="S59" s="2">
        <f>SUM(nl:bc!R59, tr!P59)</f>
        <v>1147687.3570000001</v>
      </c>
      <c r="T59" s="2">
        <f>SUM(nl:bc!S59, tr!Q59)</f>
        <v>39662.206699999995</v>
      </c>
      <c r="U59" s="2">
        <f>SUM(nl:bc!T59, tr!R59)</f>
        <v>85953.086899999995</v>
      </c>
      <c r="V59" s="2">
        <f>SUM(nl:bc!U59, tr!S59)</f>
        <v>2228288.5300000003</v>
      </c>
      <c r="W59" s="2">
        <f>SUM(nl:bc!V59, tr!T59)</f>
        <v>1525885.5019999999</v>
      </c>
      <c r="X59" s="6">
        <f t="shared" si="8"/>
        <v>3.939192188919713</v>
      </c>
      <c r="Y59" s="6">
        <f t="shared" si="10"/>
        <v>26.199302857051041</v>
      </c>
      <c r="Z59" s="6">
        <f t="shared" si="11"/>
        <v>21.50717547289003</v>
      </c>
      <c r="AA59" s="6">
        <f t="shared" si="12"/>
        <v>4.6921223372166887</v>
      </c>
      <c r="AB59" s="6">
        <f t="shared" si="13"/>
        <v>1.6895887761158968</v>
      </c>
      <c r="AC59" s="6">
        <f t="shared" si="14"/>
        <v>0.37806885632729004</v>
      </c>
      <c r="AD59" s="6">
        <f t="shared" si="15"/>
        <v>0.84256170428815746</v>
      </c>
      <c r="AE59" s="6">
        <f t="shared" si="17"/>
        <v>25.862876856594703</v>
      </c>
      <c r="AF59" s="6">
        <f t="shared" si="17"/>
        <v>9.1976769979867168</v>
      </c>
      <c r="AG59" s="6">
        <f t="shared" si="17"/>
        <v>3.8588713121550038</v>
      </c>
      <c r="AH59" s="6">
        <f t="shared" si="17"/>
        <v>3.0713451683634414</v>
      </c>
      <c r="AI59" s="6">
        <f t="shared" si="17"/>
        <v>9.734981832621882</v>
      </c>
      <c r="AJ59" s="6">
        <f t="shared" si="17"/>
        <v>0.3364251242389471</v>
      </c>
      <c r="AK59" s="6">
        <f t="shared" si="17"/>
        <v>0.7290763763543574</v>
      </c>
      <c r="AL59" s="6">
        <f t="shared" si="17"/>
        <v>18.900921252711615</v>
      </c>
      <c r="AM59" s="6">
        <f t="shared" si="17"/>
        <v>12.942956590076925</v>
      </c>
      <c r="AO59" s="2"/>
    </row>
    <row r="60" spans="1:41" x14ac:dyDescent="0.25">
      <c r="A60" s="4">
        <v>2063</v>
      </c>
      <c r="C60" s="2">
        <f>SUM(nl:tr!C60)</f>
        <v>12224420.974102322</v>
      </c>
      <c r="D60" s="2">
        <f>SUM(nl:tr!D60)</f>
        <v>4304197.0155849326</v>
      </c>
      <c r="E60" s="8">
        <f>SUM(nl:tr!E60)</f>
        <v>54.163949633175733</v>
      </c>
      <c r="F60" s="2">
        <f>SUM(nl:bc!F60)</f>
        <v>1016.0148027644148</v>
      </c>
      <c r="G60" s="2">
        <f>SUM(nl:bc!G60)</f>
        <v>25564.432467380047</v>
      </c>
      <c r="H60" s="2">
        <f>SUM(nl:bc!H60, tr!F60)</f>
        <v>3200714.57</v>
      </c>
      <c r="I60" s="2">
        <f>SUM(nl:bc!I60, tr!G60)</f>
        <v>2627707.1460000002</v>
      </c>
      <c r="J60" s="2">
        <f>SUM(nl:bc!J60, tr!H60)</f>
        <v>573007.48800000001</v>
      </c>
      <c r="K60" s="2">
        <f>SUM(nl:bc!K60, tr!I60)</f>
        <v>206579.76310000001</v>
      </c>
      <c r="L60" s="2">
        <f>SUM(nl:bc!L60, tr!J60)</f>
        <v>45894.921600000001</v>
      </c>
      <c r="M60" s="2">
        <f>SUM(nl:bc!M60)</f>
        <v>102993.20900000002</v>
      </c>
      <c r="N60" s="2">
        <f>tr!K60</f>
        <v>19497.849999999999</v>
      </c>
      <c r="O60" s="2">
        <f>SUM(nl:bc!N60, tr!L60)</f>
        <v>3161550.8099999996</v>
      </c>
      <c r="P60" s="2">
        <f>SUM(nl:bc!O60, tr!M60)</f>
        <v>1126799.8539999998</v>
      </c>
      <c r="Q60" s="2">
        <f>SUM(nl:bc!P60, tr!N60)</f>
        <v>470752.99699999997</v>
      </c>
      <c r="R60" s="2">
        <f>SUM(nl:bc!Q60, tr!O60)</f>
        <v>374744.06200000003</v>
      </c>
      <c r="S60" s="2">
        <f>SUM(nl:bc!R60, tr!P60)</f>
        <v>1189254.037</v>
      </c>
      <c r="T60" s="2">
        <f>SUM(nl:bc!S60, tr!Q60)</f>
        <v>39163.221700000002</v>
      </c>
      <c r="U60" s="2">
        <f>SUM(nl:bc!T60, tr!R60)</f>
        <v>87774.732000000004</v>
      </c>
      <c r="V60" s="2">
        <f>SUM(nl:bc!U60, tr!S60)</f>
        <v>2276899.15</v>
      </c>
      <c r="W60" s="2">
        <f>SUM(nl:bc!V60, tr!T60)</f>
        <v>1574496.202</v>
      </c>
      <c r="X60" s="6">
        <f t="shared" si="8"/>
        <v>3.939109806394776</v>
      </c>
      <c r="Y60" s="6">
        <f t="shared" si="10"/>
        <v>26.182954405617878</v>
      </c>
      <c r="Z60" s="6">
        <f t="shared" si="11"/>
        <v>21.49555509882104</v>
      </c>
      <c r="AA60" s="6">
        <f t="shared" si="12"/>
        <v>4.6873998303390216</v>
      </c>
      <c r="AB60" s="6">
        <f t="shared" si="13"/>
        <v>1.6898940533677902</v>
      </c>
      <c r="AC60" s="6">
        <f t="shared" si="14"/>
        <v>0.37543636379366602</v>
      </c>
      <c r="AD60" s="6">
        <f t="shared" si="15"/>
        <v>0.84252014241159701</v>
      </c>
      <c r="AE60" s="6">
        <f t="shared" si="17"/>
        <v>25.862581276428614</v>
      </c>
      <c r="AF60" s="6">
        <f t="shared" si="17"/>
        <v>9.2176133036251588</v>
      </c>
      <c r="AG60" s="6">
        <f t="shared" si="17"/>
        <v>3.8509226571736979</v>
      </c>
      <c r="AH60" s="6">
        <f t="shared" si="17"/>
        <v>3.0655362965158246</v>
      </c>
      <c r="AI60" s="6">
        <f t="shared" si="17"/>
        <v>9.7285101643624525</v>
      </c>
      <c r="AJ60" s="6">
        <f t="shared" si="17"/>
        <v>0.320368725708711</v>
      </c>
      <c r="AK60" s="6">
        <f t="shared" si="17"/>
        <v>0.71802772651524782</v>
      </c>
      <c r="AL60" s="6">
        <f t="shared" si="17"/>
        <v>18.625824117343928</v>
      </c>
      <c r="AM60" s="6">
        <f t="shared" si="17"/>
        <v>12.87992458158633</v>
      </c>
      <c r="AO60" s="2"/>
    </row>
    <row r="61" spans="1:41" x14ac:dyDescent="0.25">
      <c r="A61" s="4">
        <v>2064</v>
      </c>
      <c r="C61" s="2">
        <f>SUM(nl:tr!C61)</f>
        <v>12676437.224941615</v>
      </c>
      <c r="D61" s="2">
        <f>SUM(nl:tr!D61)</f>
        <v>4376206.7170228837</v>
      </c>
      <c r="E61" s="8">
        <f>SUM(nl:tr!E61)</f>
        <v>54.534035259118887</v>
      </c>
      <c r="F61" s="2">
        <f>SUM(nl:bc!F61)</f>
        <v>1027.3835890872151</v>
      </c>
      <c r="G61" s="2">
        <f>SUM(nl:bc!G61)</f>
        <v>25714.018118271968</v>
      </c>
      <c r="H61" s="2">
        <f>SUM(nl:bc!H61, tr!F61)</f>
        <v>3316994.6599999997</v>
      </c>
      <c r="I61" s="2">
        <f>SUM(nl:bc!I61, tr!G61)</f>
        <v>2723383.6710000001</v>
      </c>
      <c r="J61" s="2">
        <f>SUM(nl:bc!J61, tr!H61)</f>
        <v>593610.26400000008</v>
      </c>
      <c r="K61" s="2">
        <f>SUM(nl:bc!K61, tr!I61)</f>
        <v>214258.38689999998</v>
      </c>
      <c r="L61" s="2">
        <f>SUM(nl:bc!L61, tr!J61)</f>
        <v>47257.623100000004</v>
      </c>
      <c r="M61" s="2">
        <f>SUM(nl:bc!M61)</f>
        <v>106796.304</v>
      </c>
      <c r="N61" s="2">
        <f>tr!K61</f>
        <v>20165.509999999998</v>
      </c>
      <c r="O61" s="2">
        <f>SUM(nl:bc!N61, tr!L61)</f>
        <v>3278882.94</v>
      </c>
      <c r="P61" s="2">
        <f>SUM(nl:bc!O61, tr!M61)</f>
        <v>1171667.1939999999</v>
      </c>
      <c r="Q61" s="2">
        <f>SUM(nl:bc!P61, tr!N61)</f>
        <v>486979.15799999994</v>
      </c>
      <c r="R61" s="2">
        <f>SUM(nl:bc!Q61, tr!O61)</f>
        <v>387837.67369999993</v>
      </c>
      <c r="S61" s="2">
        <f>SUM(nl:bc!R61, tr!P61)</f>
        <v>1232398.3400000001</v>
      </c>
      <c r="T61" s="2">
        <f>SUM(nl:bc!S61, tr!Q61)</f>
        <v>38111.949709999994</v>
      </c>
      <c r="U61" s="2">
        <f>SUM(nl:bc!T61, tr!R61)</f>
        <v>89688.185600000012</v>
      </c>
      <c r="V61" s="2">
        <f>SUM(nl:bc!U61, tr!S61)</f>
        <v>2328475.98</v>
      </c>
      <c r="W61" s="2">
        <f>SUM(nl:bc!V61, tr!T61)</f>
        <v>1626073.423</v>
      </c>
      <c r="X61" s="6">
        <f t="shared" si="8"/>
        <v>3.9390495446405702</v>
      </c>
      <c r="Y61" s="6">
        <f t="shared" si="10"/>
        <v>26.166616069960277</v>
      </c>
      <c r="Z61" s="6">
        <f t="shared" si="11"/>
        <v>21.483825641810359</v>
      </c>
      <c r="AA61" s="6">
        <f t="shared" si="12"/>
        <v>4.6827847088773327</v>
      </c>
      <c r="AB61" s="6">
        <f t="shared" si="13"/>
        <v>1.6902098207723093</v>
      </c>
      <c r="AC61" s="6">
        <f t="shared" si="14"/>
        <v>0.3727989360213762</v>
      </c>
      <c r="AD61" s="6">
        <f t="shared" si="15"/>
        <v>0.84247886140967254</v>
      </c>
      <c r="AE61" s="6">
        <f t="shared" si="17"/>
        <v>25.865965979373215</v>
      </c>
      <c r="AF61" s="6">
        <f t="shared" si="17"/>
        <v>9.2428745806801125</v>
      </c>
      <c r="AG61" s="6">
        <f t="shared" si="17"/>
        <v>3.8416090369764198</v>
      </c>
      <c r="AH61" s="6">
        <f t="shared" si="17"/>
        <v>3.0595163831751329</v>
      </c>
      <c r="AI61" s="6">
        <f t="shared" si="17"/>
        <v>9.7219614480887895</v>
      </c>
      <c r="AJ61" s="6">
        <f t="shared" si="17"/>
        <v>0.30065190268928682</v>
      </c>
      <c r="AK61" s="6">
        <f t="shared" si="17"/>
        <v>0.70751887149753223</v>
      </c>
      <c r="AL61" s="6">
        <f t="shared" si="17"/>
        <v>18.368536353563051</v>
      </c>
      <c r="AM61" s="6">
        <f t="shared" si="17"/>
        <v>12.827527120953254</v>
      </c>
      <c r="AO61" s="2"/>
    </row>
    <row r="62" spans="1:41" x14ac:dyDescent="0.25">
      <c r="A62" s="4">
        <v>2065</v>
      </c>
      <c r="C62" s="2">
        <f>SUM(nl:tr!C62)</f>
        <v>13148164.654624064</v>
      </c>
      <c r="D62" s="2">
        <f>SUM(nl:tr!D62)</f>
        <v>4450432.3876039516</v>
      </c>
      <c r="E62" s="8">
        <f>SUM(nl:tr!E62)</f>
        <v>54.907659641457137</v>
      </c>
      <c r="F62" s="2">
        <f>SUM(nl:bc!F62)</f>
        <v>1038.8853217281571</v>
      </c>
      <c r="G62" s="2">
        <f>SUM(nl:bc!G62)</f>
        <v>25868.633330275876</v>
      </c>
      <c r="H62" s="2">
        <f>SUM(nl:bc!H62, tr!F62)</f>
        <v>3438243.3299999991</v>
      </c>
      <c r="I62" s="2">
        <f>SUM(nl:bc!I62, tr!G62)</f>
        <v>2823196.0129999998</v>
      </c>
      <c r="J62" s="2">
        <f>SUM(nl:bc!J62, tr!H62)</f>
        <v>615046.89800000004</v>
      </c>
      <c r="K62" s="2">
        <f>SUM(nl:bc!K62, tr!I62)</f>
        <v>222244.71840000001</v>
      </c>
      <c r="L62" s="2">
        <f>SUM(nl:bc!L62, tr!J62)</f>
        <v>48659.99700000001</v>
      </c>
      <c r="M62" s="2">
        <f>SUM(nl:bc!M62)</f>
        <v>110751.29799999998</v>
      </c>
      <c r="N62" s="2">
        <f>tr!K62</f>
        <v>20861.759999999998</v>
      </c>
      <c r="O62" s="2">
        <f>SUM(nl:bc!N62, tr!L62)</f>
        <v>3401581.5500000003</v>
      </c>
      <c r="P62" s="2">
        <f>SUM(nl:bc!O62, tr!M62)</f>
        <v>1218827.7169999999</v>
      </c>
      <c r="Q62" s="2">
        <f>SUM(nl:bc!P62, tr!N62)</f>
        <v>503714.05200000003</v>
      </c>
      <c r="R62" s="2">
        <f>SUM(nl:bc!Q62, tr!O62)</f>
        <v>401639.70799999998</v>
      </c>
      <c r="S62" s="2">
        <f>SUM(nl:bc!R62, tr!P62)</f>
        <v>1277399.8899999999</v>
      </c>
      <c r="T62" s="2">
        <f>SUM(nl:bc!S62, tr!Q62)</f>
        <v>36661.682900000007</v>
      </c>
      <c r="U62" s="2">
        <f>SUM(nl:bc!T62, tr!R62)</f>
        <v>91718.795400000003</v>
      </c>
      <c r="V62" s="2">
        <f>SUM(nl:bc!U62, tr!S62)</f>
        <v>2383533.33</v>
      </c>
      <c r="W62" s="2">
        <f>SUM(nl:bc!V62, tr!T62)</f>
        <v>1681129.8074</v>
      </c>
      <c r="X62" s="6">
        <f t="shared" si="8"/>
        <v>3.9390054347908716</v>
      </c>
      <c r="Y62" s="6">
        <f t="shared" si="10"/>
        <v>26.149986863686006</v>
      </c>
      <c r="Z62" s="6">
        <f t="shared" si="11"/>
        <v>21.472168071816114</v>
      </c>
      <c r="AA62" s="6">
        <f t="shared" si="12"/>
        <v>4.6778156051133335</v>
      </c>
      <c r="AB62" s="6">
        <f t="shared" si="13"/>
        <v>1.6903098207082385</v>
      </c>
      <c r="AC62" s="6">
        <f t="shared" si="14"/>
        <v>0.37008965340943484</v>
      </c>
      <c r="AD62" s="6">
        <f t="shared" si="15"/>
        <v>0.84233275829147747</v>
      </c>
      <c r="AE62" s="6">
        <f t="shared" si="17"/>
        <v>25.871151140503109</v>
      </c>
      <c r="AF62" s="6">
        <f t="shared" si="17"/>
        <v>9.2699456465306103</v>
      </c>
      <c r="AG62" s="6">
        <f t="shared" si="17"/>
        <v>3.8310598112478718</v>
      </c>
      <c r="AH62" s="6">
        <f t="shared" si="17"/>
        <v>3.0547207047543914</v>
      </c>
      <c r="AI62" s="6">
        <f t="shared" si="17"/>
        <v>9.7154235861409948</v>
      </c>
      <c r="AJ62" s="6">
        <f t="shared" si="17"/>
        <v>0.27883498467678908</v>
      </c>
      <c r="AK62" s="6">
        <f t="shared" si="17"/>
        <v>0.69757869489216906</v>
      </c>
      <c r="AL62" s="6">
        <f t="shared" si="17"/>
        <v>18.128258906171652</v>
      </c>
      <c r="AM62" s="6">
        <f t="shared" si="17"/>
        <v>12.786041638205111</v>
      </c>
      <c r="AO62" s="2"/>
    </row>
    <row r="63" spans="1:41" x14ac:dyDescent="0.25">
      <c r="A63" s="4">
        <v>2066</v>
      </c>
      <c r="C63" s="2">
        <f>SUM(nl:tr!C63)</f>
        <v>13640139.00360084</v>
      </c>
      <c r="D63" s="2">
        <f>SUM(nl:tr!D63)</f>
        <v>4526808.4725879813</v>
      </c>
      <c r="E63" s="8">
        <f>SUM(nl:tr!E63)</f>
        <v>55.288354764360989</v>
      </c>
      <c r="F63" s="2">
        <f>SUM(nl:bc!F63)</f>
        <v>1050.5288691953826</v>
      </c>
      <c r="G63" s="2">
        <f>SUM(nl:bc!G63)</f>
        <v>26028.345524702578</v>
      </c>
      <c r="H63" s="2">
        <f>SUM(nl:bc!H63, tr!F63)</f>
        <v>3564628.24</v>
      </c>
      <c r="I63" s="2">
        <f>SUM(nl:bc!I63, tr!G63)</f>
        <v>2927261.5289999996</v>
      </c>
      <c r="J63" s="2">
        <f>SUM(nl:bc!J63, tr!H63)</f>
        <v>637366.45400000003</v>
      </c>
      <c r="K63" s="2">
        <f>SUM(nl:bc!K63, tr!I63)</f>
        <v>230567.00239999997</v>
      </c>
      <c r="L63" s="2">
        <f>SUM(nl:bc!L63, tr!J63)</f>
        <v>50103.241999999998</v>
      </c>
      <c r="M63" s="2">
        <f>SUM(nl:bc!M63)</f>
        <v>114871.4</v>
      </c>
      <c r="N63" s="2">
        <f>tr!K63</f>
        <v>21587.16</v>
      </c>
      <c r="O63" s="2">
        <f>SUM(nl:bc!N63, tr!L63)</f>
        <v>3529629.4499999993</v>
      </c>
      <c r="P63" s="2">
        <f>SUM(nl:bc!O63, tr!M63)</f>
        <v>1268175.7950000002</v>
      </c>
      <c r="Q63" s="2">
        <f>SUM(nl:bc!P63, tr!N63)</f>
        <v>520943.07399999996</v>
      </c>
      <c r="R63" s="2">
        <f>SUM(nl:bc!Q63, tr!O63)</f>
        <v>416201.33599999995</v>
      </c>
      <c r="S63" s="2">
        <f>SUM(nl:bc!R63, tr!P63)</f>
        <v>1324309.6059999997</v>
      </c>
      <c r="T63" s="2">
        <f>SUM(nl:bc!S63, tr!Q63)</f>
        <v>34998.033099999993</v>
      </c>
      <c r="U63" s="2">
        <f>SUM(nl:bc!T63, tr!R63)</f>
        <v>93886.996499999994</v>
      </c>
      <c r="V63" s="2">
        <f>SUM(nl:bc!U63, tr!S63)</f>
        <v>2442422.8600000003</v>
      </c>
      <c r="W63" s="2">
        <f>SUM(nl:bc!V63, tr!T63)</f>
        <v>1740019.5179000001</v>
      </c>
      <c r="X63" s="6">
        <f t="shared" si="8"/>
        <v>3.9389839998587299</v>
      </c>
      <c r="Y63" s="6">
        <f t="shared" si="10"/>
        <v>26.133371801115658</v>
      </c>
      <c r="Z63" s="6">
        <f t="shared" si="11"/>
        <v>21.460642946726836</v>
      </c>
      <c r="AA63" s="6">
        <f t="shared" si="12"/>
        <v>4.6727269702437981</v>
      </c>
      <c r="AB63" s="6">
        <f t="shared" si="13"/>
        <v>1.6903566916666535</v>
      </c>
      <c r="AC63" s="6">
        <f t="shared" si="14"/>
        <v>0.3673220777792171</v>
      </c>
      <c r="AD63" s="6">
        <f t="shared" si="15"/>
        <v>0.84215710682768907</v>
      </c>
      <c r="AE63" s="6">
        <f t="shared" si="17"/>
        <v>25.87678504645897</v>
      </c>
      <c r="AF63" s="6">
        <f t="shared" si="17"/>
        <v>9.2973817544323882</v>
      </c>
      <c r="AG63" s="6">
        <f t="shared" si="17"/>
        <v>3.8191918268756426</v>
      </c>
      <c r="AH63" s="6">
        <f t="shared" si="17"/>
        <v>3.0512983474004742</v>
      </c>
      <c r="AI63" s="6">
        <f t="shared" si="17"/>
        <v>9.7089157643510617</v>
      </c>
      <c r="AJ63" s="6">
        <f t="shared" si="17"/>
        <v>0.25658120559299957</v>
      </c>
      <c r="AK63" s="6">
        <f t="shared" si="17"/>
        <v>0.68831407418366408</v>
      </c>
      <c r="AL63" s="6">
        <f t="shared" si="17"/>
        <v>17.906143473722878</v>
      </c>
      <c r="AM63" s="6">
        <f t="shared" si="17"/>
        <v>12.756611332484626</v>
      </c>
      <c r="AO63" s="2"/>
    </row>
    <row r="64" spans="1:41" x14ac:dyDescent="0.25">
      <c r="A64" s="4">
        <v>2067</v>
      </c>
      <c r="C64" s="2">
        <f>SUM(nl:tr!C64)</f>
        <v>14150054.113421759</v>
      </c>
      <c r="D64" s="2">
        <f>SUM(nl:tr!D64)</f>
        <v>4604333.4309315337</v>
      </c>
      <c r="E64" s="8">
        <f>SUM(nl:tr!E64)</f>
        <v>55.674197215834198</v>
      </c>
      <c r="F64" s="2">
        <f>SUM(nl:bc!F64)</f>
        <v>1062.3138410283782</v>
      </c>
      <c r="G64" s="2">
        <f>SUM(nl:bc!G64)</f>
        <v>26187.941797020336</v>
      </c>
      <c r="H64" s="2">
        <f>SUM(nl:bc!H64, tr!F64)</f>
        <v>3695655.26</v>
      </c>
      <c r="I64" s="2">
        <f>SUM(nl:bc!I64, tr!G64)</f>
        <v>3035102.9350000001</v>
      </c>
      <c r="J64" s="2">
        <f>SUM(nl:bc!J64, tr!H64)</f>
        <v>660552.29399999999</v>
      </c>
      <c r="K64" s="2">
        <f>SUM(nl:bc!K64, tr!I64)</f>
        <v>239233.39880000002</v>
      </c>
      <c r="L64" s="2">
        <f>SUM(nl:bc!L64, tr!J64)</f>
        <v>51589.157599999999</v>
      </c>
      <c r="M64" s="2">
        <f>SUM(nl:bc!M64)</f>
        <v>119160.48400000001</v>
      </c>
      <c r="N64" s="2">
        <f>tr!K64</f>
        <v>22343.1</v>
      </c>
      <c r="O64" s="2">
        <f>SUM(nl:bc!N64, tr!L64)</f>
        <v>3662450.9499999997</v>
      </c>
      <c r="P64" s="2">
        <f>SUM(nl:bc!O64, tr!M64)</f>
        <v>1319731.2679999999</v>
      </c>
      <c r="Q64" s="2">
        <f>SUM(nl:bc!P64, tr!N64)</f>
        <v>538586.70399999991</v>
      </c>
      <c r="R64" s="2">
        <f>SUM(nl:bc!Q64, tr!O64)</f>
        <v>431220.41599999997</v>
      </c>
      <c r="S64" s="2">
        <f>SUM(nl:bc!R64, tr!P64)</f>
        <v>1372912.642</v>
      </c>
      <c r="T64" s="2">
        <f>SUM(nl:bc!S64, tr!Q64)</f>
        <v>33203.982699999993</v>
      </c>
      <c r="U64" s="2">
        <f>SUM(nl:bc!T64, tr!R64)</f>
        <v>96206.601099999985</v>
      </c>
      <c r="V64" s="2">
        <f>SUM(nl:bc!U64, tr!S64)</f>
        <v>2505425.88</v>
      </c>
      <c r="W64" s="2">
        <f>SUM(nl:bc!V64, tr!T64)</f>
        <v>1803022.855</v>
      </c>
      <c r="X64" s="6">
        <f t="shared" si="8"/>
        <v>3.9389821752650964</v>
      </c>
      <c r="Y64" s="6">
        <f t="shared" si="10"/>
        <v>26.117605136891726</v>
      </c>
      <c r="Z64" s="6">
        <f t="shared" si="11"/>
        <v>21.449408678381747</v>
      </c>
      <c r="AA64" s="6">
        <f t="shared" si="12"/>
        <v>4.6681962394295438</v>
      </c>
      <c r="AB64" s="6">
        <f t="shared" si="13"/>
        <v>1.6906889322287455</v>
      </c>
      <c r="AC64" s="6">
        <f t="shared" si="14"/>
        <v>0.36458629194263015</v>
      </c>
      <c r="AD64" s="6">
        <f t="shared" si="15"/>
        <v>0.84212034134182312</v>
      </c>
      <c r="AE64" s="6">
        <f t="shared" si="17"/>
        <v>25.882946599660375</v>
      </c>
      <c r="AF64" s="6">
        <f t="shared" si="17"/>
        <v>9.3266870742790626</v>
      </c>
      <c r="AG64" s="6">
        <f t="shared" si="17"/>
        <v>3.8062519032286524</v>
      </c>
      <c r="AH64" s="6">
        <f t="shared" si="17"/>
        <v>3.0474824516110806</v>
      </c>
      <c r="AI64" s="6">
        <f t="shared" si="17"/>
        <v>9.7025257359104398</v>
      </c>
      <c r="AJ64" s="6">
        <f t="shared" si="17"/>
        <v>0.23465622416599102</v>
      </c>
      <c r="AK64" s="6">
        <f t="shared" si="17"/>
        <v>0.6799027079956188</v>
      </c>
      <c r="AL64" s="6">
        <f t="shared" si="17"/>
        <v>17.706122251670593</v>
      </c>
      <c r="AM64" s="6">
        <f t="shared" si="17"/>
        <v>12.742162259929295</v>
      </c>
      <c r="AO64" s="2"/>
    </row>
    <row r="65" spans="1:41" x14ac:dyDescent="0.25">
      <c r="A65" s="4">
        <v>2068</v>
      </c>
      <c r="C65" s="2">
        <f>SUM(nl:tr!C65)</f>
        <v>14677647.942348378</v>
      </c>
      <c r="D65" s="2">
        <f>SUM(nl:tr!D65)</f>
        <v>4682741.8180684978</v>
      </c>
      <c r="E65" s="8">
        <f>SUM(nl:tr!E65)</f>
        <v>56.063063510202028</v>
      </c>
      <c r="F65" s="2">
        <f>SUM(nl:bc!F65)</f>
        <v>1074.2371776715793</v>
      </c>
      <c r="G65" s="2">
        <f>SUM(nl:bc!G65)</f>
        <v>26346.364791319425</v>
      </c>
      <c r="H65" s="2">
        <f>SUM(nl:bc!H65, tr!F65)</f>
        <v>3831220.27</v>
      </c>
      <c r="I65" s="2">
        <f>SUM(nl:bc!I65, tr!G65)</f>
        <v>3146633.7669999995</v>
      </c>
      <c r="J65" s="2">
        <f>SUM(nl:bc!J65, tr!H65)</f>
        <v>684586.53099999996</v>
      </c>
      <c r="K65" s="2">
        <f>SUM(nl:bc!K65, tr!I65)</f>
        <v>248233.17039999997</v>
      </c>
      <c r="L65" s="2">
        <f>SUM(nl:bc!L65, tr!J65)</f>
        <v>53120.155099999996</v>
      </c>
      <c r="M65" s="2">
        <f>SUM(nl:bc!M65)</f>
        <v>123612.59800000001</v>
      </c>
      <c r="N65" s="2">
        <f>tr!K65</f>
        <v>23131.21</v>
      </c>
      <c r="O65" s="2">
        <f>SUM(nl:bc!N65, tr!L65)</f>
        <v>3800205.39</v>
      </c>
      <c r="P65" s="2">
        <f>SUM(nl:bc!O65, tr!M65)</f>
        <v>1373538.73</v>
      </c>
      <c r="Q65" s="2">
        <f>SUM(nl:bc!P65, tr!N65)</f>
        <v>556896.67999999993</v>
      </c>
      <c r="R65" s="2">
        <f>SUM(nl:bc!Q65, tr!O65)</f>
        <v>446602.49900000007</v>
      </c>
      <c r="S65" s="2">
        <f>SUM(nl:bc!R65, tr!P65)</f>
        <v>1423167.8820000002</v>
      </c>
      <c r="T65" s="2">
        <f>SUM(nl:bc!S65, tr!Q65)</f>
        <v>31014.771399999998</v>
      </c>
      <c r="U65" s="2">
        <f>SUM(nl:bc!T65, tr!R65)</f>
        <v>98688.801800000001</v>
      </c>
      <c r="V65" s="2">
        <f>SUM(nl:bc!U65, tr!S65)</f>
        <v>2573098.25</v>
      </c>
      <c r="W65" s="2">
        <f>SUM(nl:bc!V65, tr!T65)</f>
        <v>1870695.2510000002</v>
      </c>
      <c r="X65" s="6">
        <f t="shared" si="8"/>
        <v>3.9390030488549117</v>
      </c>
      <c r="Y65" s="6">
        <f t="shared" si="10"/>
        <v>26.102412900544177</v>
      </c>
      <c r="Z65" s="6">
        <f t="shared" si="11"/>
        <v>21.438269805622191</v>
      </c>
      <c r="AA65" s="6">
        <f t="shared" si="12"/>
        <v>4.6641432856882394</v>
      </c>
      <c r="AB65" s="6">
        <f t="shared" si="13"/>
        <v>1.6912326237488666</v>
      </c>
      <c r="AC65" s="6">
        <f t="shared" si="14"/>
        <v>0.36191190379172522</v>
      </c>
      <c r="AD65" s="6">
        <f t="shared" si="15"/>
        <v>0.84218260640623033</v>
      </c>
      <c r="AE65" s="6">
        <f t="shared" si="17"/>
        <v>25.89110602002884</v>
      </c>
      <c r="AF65" s="6">
        <f t="shared" si="17"/>
        <v>9.358030219794454</v>
      </c>
      <c r="AG65" s="6">
        <f t="shared" si="17"/>
        <v>3.7941820255357492</v>
      </c>
      <c r="AH65" s="6">
        <f t="shared" si="17"/>
        <v>3.042738869021715</v>
      </c>
      <c r="AI65" s="6">
        <f t="shared" si="17"/>
        <v>9.6961576377222851</v>
      </c>
      <c r="AJ65" s="6">
        <f t="shared" si="17"/>
        <v>0.21130614061477299</v>
      </c>
      <c r="AK65" s="6">
        <f t="shared" si="17"/>
        <v>0.67237477140502999</v>
      </c>
      <c r="AL65" s="6">
        <f t="shared" si="17"/>
        <v>17.530726040757674</v>
      </c>
      <c r="AM65" s="6">
        <f t="shared" si="17"/>
        <v>12.745197720696215</v>
      </c>
      <c r="AO65" s="2"/>
    </row>
    <row r="66" spans="1:41" x14ac:dyDescent="0.25">
      <c r="A66" s="4">
        <v>2069</v>
      </c>
      <c r="C66" s="2">
        <f>SUM(nl:tr!C66)</f>
        <v>15224870.967960965</v>
      </c>
      <c r="D66" s="2">
        <f>SUM(nl:tr!D66)</f>
        <v>4762470.0139785856</v>
      </c>
      <c r="E66" s="8">
        <f>SUM(nl:tr!E66)</f>
        <v>56.453950731100306</v>
      </c>
      <c r="F66" s="2">
        <f>SUM(nl:bc!F66)</f>
        <v>1086.3010580765415</v>
      </c>
      <c r="G66" s="2">
        <f>SUM(nl:bc!G66)</f>
        <v>26505.641376800031</v>
      </c>
      <c r="H66" s="2">
        <f>SUM(nl:bc!H66, tr!F66)</f>
        <v>3971764.57</v>
      </c>
      <c r="I66" s="2">
        <f>SUM(nl:bc!I66, tr!G66)</f>
        <v>3262273.5780000002</v>
      </c>
      <c r="J66" s="2">
        <f>SUM(nl:bc!J66, tr!H66)</f>
        <v>709491.2080000001</v>
      </c>
      <c r="K66" s="2">
        <f>SUM(nl:bc!K66, tr!I66)</f>
        <v>257559.49769999995</v>
      </c>
      <c r="L66" s="2">
        <f>SUM(nl:bc!L66, tr!J66)</f>
        <v>54696.567600000002</v>
      </c>
      <c r="M66" s="2">
        <f>SUM(nl:bc!M66)</f>
        <v>128225.50199999999</v>
      </c>
      <c r="N66" s="2">
        <f>tr!K66</f>
        <v>23951.37</v>
      </c>
      <c r="O66" s="2">
        <f>SUM(nl:bc!N66, tr!L66)</f>
        <v>3943582.12</v>
      </c>
      <c r="P66" s="2">
        <f>SUM(nl:bc!O66, tr!M66)</f>
        <v>1429791.3800000001</v>
      </c>
      <c r="Q66" s="2">
        <f>SUM(nl:bc!P66, tr!N66)</f>
        <v>575979.00800000003</v>
      </c>
      <c r="R66" s="2">
        <f>SUM(nl:bc!Q66, tr!O66)</f>
        <v>462541.52100000001</v>
      </c>
      <c r="S66" s="2">
        <f>SUM(nl:bc!R66, tr!P66)</f>
        <v>1475269.9569999999</v>
      </c>
      <c r="T66" s="2">
        <f>SUM(nl:bc!S66, tr!Q66)</f>
        <v>28182.279700000006</v>
      </c>
      <c r="U66" s="2">
        <f>SUM(nl:bc!T66, tr!R66)</f>
        <v>101355.64110000001</v>
      </c>
      <c r="V66" s="2">
        <f>SUM(nl:bc!U66, tr!S66)</f>
        <v>2646271.9699999997</v>
      </c>
      <c r="W66" s="2">
        <f>SUM(nl:bc!V66, tr!T66)</f>
        <v>1943869.0129999998</v>
      </c>
      <c r="X66" s="6">
        <f t="shared" si="8"/>
        <v>3.9390505628768748</v>
      </c>
      <c r="Y66" s="6">
        <f t="shared" si="10"/>
        <v>26.087344703006899</v>
      </c>
      <c r="Z66" s="6">
        <f t="shared" si="11"/>
        <v>21.427265852466594</v>
      </c>
      <c r="AA66" s="6">
        <f t="shared" si="12"/>
        <v>4.6600802692715417</v>
      </c>
      <c r="AB66" s="6">
        <f t="shared" si="13"/>
        <v>1.691702335225074</v>
      </c>
      <c r="AC66" s="6">
        <f t="shared" si="14"/>
        <v>0.35925800432136862</v>
      </c>
      <c r="AD66" s="6">
        <f t="shared" si="15"/>
        <v>0.84221076336105705</v>
      </c>
      <c r="AE66" s="6">
        <f t="shared" si="17"/>
        <v>25.902236730273948</v>
      </c>
      <c r="AF66" s="6">
        <f t="shared" si="17"/>
        <v>9.3911559776686175</v>
      </c>
      <c r="AG66" s="6">
        <f t="shared" si="17"/>
        <v>3.783145415235921</v>
      </c>
      <c r="AH66" s="6">
        <f t="shared" si="17"/>
        <v>3.0380652944341322</v>
      </c>
      <c r="AI66" s="6">
        <f t="shared" si="17"/>
        <v>9.6898683746124359</v>
      </c>
      <c r="AJ66" s="6">
        <f t="shared" si="17"/>
        <v>0.18510685416846195</v>
      </c>
      <c r="AK66" s="6">
        <f t="shared" si="17"/>
        <v>0.66572413857097112</v>
      </c>
      <c r="AL66" s="6">
        <f t="shared" si="17"/>
        <v>17.381243989317102</v>
      </c>
      <c r="AM66" s="6">
        <f t="shared" si="17"/>
        <v>12.767720771431524</v>
      </c>
      <c r="AO66" s="2"/>
    </row>
    <row r="67" spans="1:41" x14ac:dyDescent="0.25">
      <c r="A67" s="4">
        <v>2070</v>
      </c>
      <c r="C67" s="2">
        <f>SUM(nl:tr!C67)</f>
        <v>15793242.717126369</v>
      </c>
      <c r="D67" s="2">
        <f>SUM(nl:tr!D67)</f>
        <v>4843782.5652288795</v>
      </c>
      <c r="E67" s="8">
        <f>SUM(nl:tr!E67)</f>
        <v>56.846931470421637</v>
      </c>
      <c r="F67" s="2">
        <f>SUM(nl:bc!F67)</f>
        <v>1098.505038499876</v>
      </c>
      <c r="G67" s="2">
        <f>SUM(nl:bc!G67)</f>
        <v>26667.644127521675</v>
      </c>
      <c r="H67" s="2">
        <f>SUM(nl:bc!H67, tr!F67)</f>
        <v>4117633.82</v>
      </c>
      <c r="I67" s="2">
        <f>SUM(nl:bc!I67, tr!G67)</f>
        <v>3382313.7999999993</v>
      </c>
      <c r="J67" s="2">
        <f>SUM(nl:bc!J67, tr!H67)</f>
        <v>735319.29299999995</v>
      </c>
      <c r="K67" s="2">
        <f>SUM(nl:bc!K67, tr!I67)</f>
        <v>267232.74419999996</v>
      </c>
      <c r="L67" s="2">
        <f>SUM(nl:bc!L67, tr!J67)</f>
        <v>56320.630300000004</v>
      </c>
      <c r="M67" s="2">
        <f>SUM(nl:bc!M67)</f>
        <v>133008.30300000001</v>
      </c>
      <c r="N67" s="2">
        <f>tr!K67</f>
        <v>24802.18</v>
      </c>
      <c r="O67" s="2">
        <f>SUM(nl:bc!N67, tr!L67)</f>
        <v>4092410.09</v>
      </c>
      <c r="P67" s="2">
        <f>SUM(nl:bc!O67, tr!M67)</f>
        <v>1488145.9730000002</v>
      </c>
      <c r="Q67" s="2">
        <f>SUM(nl:bc!P67, tr!N67)</f>
        <v>595915.22400000005</v>
      </c>
      <c r="R67" s="2">
        <f>SUM(nl:bc!Q67, tr!O67)</f>
        <v>478993.16699999996</v>
      </c>
      <c r="S67" s="2">
        <f>SUM(nl:bc!R67, tr!P67)</f>
        <v>1529355.9879999999</v>
      </c>
      <c r="T67" s="2">
        <f>SUM(nl:bc!S67, tr!Q67)</f>
        <v>25223.170800000004</v>
      </c>
      <c r="U67" s="2">
        <f>SUM(nl:bc!T67, tr!R67)</f>
        <v>104239.8334</v>
      </c>
      <c r="V67" s="2">
        <f>SUM(nl:bc!U67, tr!S67)</f>
        <v>2725289.0599999996</v>
      </c>
      <c r="W67" s="2">
        <f>SUM(nl:bc!V67, tr!T67)</f>
        <v>2022886.0630000001</v>
      </c>
      <c r="X67" s="6">
        <f t="shared" si="8"/>
        <v>3.939120188013026</v>
      </c>
      <c r="Y67" s="6">
        <f t="shared" si="10"/>
        <v>26.07212396941631</v>
      </c>
      <c r="Z67" s="6">
        <f t="shared" si="11"/>
        <v>21.416208568314982</v>
      </c>
      <c r="AA67" s="6">
        <f t="shared" si="12"/>
        <v>4.6559107978668086</v>
      </c>
      <c r="AB67" s="6">
        <f t="shared" si="13"/>
        <v>1.6920701402898706</v>
      </c>
      <c r="AC67" s="6">
        <f t="shared" si="14"/>
        <v>0.35661219996907462</v>
      </c>
      <c r="AD67" s="6">
        <f t="shared" si="15"/>
        <v>0.84218488490501264</v>
      </c>
      <c r="AE67" s="6">
        <f t="shared" si="17"/>
        <v>25.912411803575619</v>
      </c>
      <c r="AF67" s="6">
        <f t="shared" si="17"/>
        <v>9.4226752520319206</v>
      </c>
      <c r="AG67" s="6">
        <f t="shared" si="17"/>
        <v>3.7732290617795856</v>
      </c>
      <c r="AH67" s="6">
        <f t="shared" si="17"/>
        <v>3.0328994214758342</v>
      </c>
      <c r="AI67" s="6">
        <f t="shared" si="17"/>
        <v>9.6836097272256136</v>
      </c>
      <c r="AJ67" s="6">
        <f t="shared" si="17"/>
        <v>0.15970862508589015</v>
      </c>
      <c r="AK67" s="6">
        <f t="shared" si="17"/>
        <v>0.66002805925955377</v>
      </c>
      <c r="AL67" s="6">
        <f t="shared" si="17"/>
        <v>17.25604493524731</v>
      </c>
      <c r="AM67" s="6">
        <f t="shared" si="17"/>
        <v>12.808554261034434</v>
      </c>
      <c r="AO67" s="2"/>
    </row>
    <row r="68" spans="1:41" x14ac:dyDescent="0.25">
      <c r="A68" s="4">
        <v>2071</v>
      </c>
      <c r="C68" s="2">
        <f>SUM(nl:tr!C68)</f>
        <v>16383181.943034641</v>
      </c>
      <c r="D68" s="2">
        <f>SUM(nl:tr!D68)</f>
        <v>4926586.910565339</v>
      </c>
      <c r="E68" s="8">
        <f>SUM(nl:tr!E68)</f>
        <v>57.242456303741427</v>
      </c>
      <c r="F68" s="2">
        <f>SUM(nl:bc!F68)</f>
        <v>1110.8503438218945</v>
      </c>
      <c r="G68" s="2">
        <f>SUM(nl:bc!G68)</f>
        <v>26832.453334117876</v>
      </c>
      <c r="H68" s="2">
        <f>SUM(nl:bc!H68, tr!F68)</f>
        <v>4268965.34</v>
      </c>
      <c r="I68" s="2">
        <f>SUM(nl:bc!I68, tr!G68)</f>
        <v>3506855.1269999999</v>
      </c>
      <c r="J68" s="2">
        <f>SUM(nl:bc!J68, tr!H68)</f>
        <v>762110.40300000005</v>
      </c>
      <c r="K68" s="2">
        <f>SUM(nl:bc!K68, tr!I68)</f>
        <v>277276.74369999999</v>
      </c>
      <c r="L68" s="2">
        <f>SUM(nl:bc!L68, tr!J68)</f>
        <v>57993.658999999992</v>
      </c>
      <c r="M68" s="2">
        <f>SUM(nl:bc!M68)</f>
        <v>137972.59800000003</v>
      </c>
      <c r="N68" s="2">
        <f>tr!K68</f>
        <v>25684.13</v>
      </c>
      <c r="O68" s="2">
        <f>SUM(nl:bc!N68, tr!L68)</f>
        <v>4246421</v>
      </c>
      <c r="P68" s="2">
        <f>SUM(nl:bc!O68, tr!M68)</f>
        <v>1548314.7080000001</v>
      </c>
      <c r="Q68" s="2">
        <f>SUM(nl:bc!P68, tr!N68)</f>
        <v>616744.375</v>
      </c>
      <c r="R68" s="2">
        <f>SUM(nl:bc!Q68, tr!O68)</f>
        <v>495904.84499999997</v>
      </c>
      <c r="S68" s="2">
        <f>SUM(nl:bc!R68, tr!P68)</f>
        <v>1585456.7150000003</v>
      </c>
      <c r="T68" s="2">
        <f>SUM(nl:bc!S68, tr!Q68)</f>
        <v>22545.139799999994</v>
      </c>
      <c r="U68" s="2">
        <f>SUM(nl:bc!T68, tr!R68)</f>
        <v>107354.99280000001</v>
      </c>
      <c r="V68" s="2">
        <f>SUM(nl:bc!U68, tr!S68)</f>
        <v>2810099.4600000004</v>
      </c>
      <c r="W68" s="2">
        <f>SUM(nl:bc!V68, tr!T68)</f>
        <v>2107696.4610000001</v>
      </c>
      <c r="X68" s="6">
        <f t="shared" si="8"/>
        <v>3.9392149029505159</v>
      </c>
      <c r="Y68" s="6">
        <f t="shared" si="10"/>
        <v>26.056997687283594</v>
      </c>
      <c r="Z68" s="6">
        <f t="shared" si="11"/>
        <v>21.405213829606218</v>
      </c>
      <c r="AA68" s="6">
        <f t="shared" si="12"/>
        <v>4.6517850174032498</v>
      </c>
      <c r="AB68" s="6">
        <f t="shared" si="13"/>
        <v>1.6924474419200661</v>
      </c>
      <c r="AC68" s="6">
        <f t="shared" si="14"/>
        <v>0.35398287830561614</v>
      </c>
      <c r="AD68" s="6">
        <f t="shared" si="15"/>
        <v>0.84215995695915158</v>
      </c>
      <c r="AE68" s="6">
        <f t="shared" si="17"/>
        <v>25.919391085108337</v>
      </c>
      <c r="AF68" s="6">
        <f t="shared" si="17"/>
        <v>9.4506348851132103</v>
      </c>
      <c r="AG68" s="6">
        <f t="shared" si="17"/>
        <v>3.764496891656695</v>
      </c>
      <c r="AH68" s="6">
        <f t="shared" si="17"/>
        <v>3.0269141045023638</v>
      </c>
      <c r="AI68" s="6">
        <f t="shared" si="17"/>
        <v>9.6773430247721937</v>
      </c>
      <c r="AJ68" s="6">
        <f t="shared" si="17"/>
        <v>0.1376114840108037</v>
      </c>
      <c r="AK68" s="6">
        <f t="shared" si="17"/>
        <v>0.65527559404076752</v>
      </c>
      <c r="AL68" s="6">
        <f t="shared" si="17"/>
        <v>17.152342382394909</v>
      </c>
      <c r="AM68" s="6">
        <f t="shared" si="17"/>
        <v>12.865000634971851</v>
      </c>
      <c r="AO68" s="2"/>
    </row>
    <row r="69" spans="1:41" x14ac:dyDescent="0.25">
      <c r="A69" s="4">
        <v>2072</v>
      </c>
      <c r="C69" s="2">
        <f>SUM(nl:tr!C69)</f>
        <v>16993351.338760626</v>
      </c>
      <c r="D69" s="2">
        <f>SUM(nl:tr!D69)</f>
        <v>5010268.1105238842</v>
      </c>
      <c r="E69" s="8">
        <f>SUM(nl:tr!E69)</f>
        <v>57.642198047549712</v>
      </c>
      <c r="F69" s="2">
        <f>SUM(nl:bc!F69)</f>
        <v>1123.3394851582207</v>
      </c>
      <c r="G69" s="2">
        <f>SUM(nl:bc!G69)</f>
        <v>26995.960139552291</v>
      </c>
      <c r="H69" s="2">
        <f>SUM(nl:bc!H69, tr!F69)</f>
        <v>4425471.32</v>
      </c>
      <c r="I69" s="2">
        <f>SUM(nl:bc!I69, tr!G69)</f>
        <v>3635617.25</v>
      </c>
      <c r="J69" s="2">
        <f>SUM(nl:bc!J69, tr!H69)</f>
        <v>789854.20500000007</v>
      </c>
      <c r="K69" s="2">
        <f>SUM(nl:bc!K69, tr!I69)</f>
        <v>287695.36329999997</v>
      </c>
      <c r="L69" s="2">
        <f>SUM(nl:bc!L69, tr!J69)</f>
        <v>59717.206700000002</v>
      </c>
      <c r="M69" s="2">
        <f>SUM(nl:bc!M69)</f>
        <v>143120.299</v>
      </c>
      <c r="N69" s="2">
        <f>tr!K69</f>
        <v>26599.69</v>
      </c>
      <c r="O69" s="2">
        <f>SUM(nl:bc!N69, tr!L69)</f>
        <v>4405774.51</v>
      </c>
      <c r="P69" s="2">
        <f>SUM(nl:bc!O69, tr!M69)</f>
        <v>1610672.1880000001</v>
      </c>
      <c r="Q69" s="2">
        <f>SUM(nl:bc!P69, tr!N69)</f>
        <v>638423.37100000004</v>
      </c>
      <c r="R69" s="2">
        <f>SUM(nl:bc!Q69, tr!O69)</f>
        <v>513224.43300000002</v>
      </c>
      <c r="S69" s="2">
        <f>SUM(nl:bc!R69, tr!P69)</f>
        <v>1643454.1580000001</v>
      </c>
      <c r="T69" s="2">
        <f>SUM(nl:bc!S69, tr!Q69)</f>
        <v>19697.462510000001</v>
      </c>
      <c r="U69" s="2">
        <f>SUM(nl:bc!T69, tr!R69)</f>
        <v>110699.2237</v>
      </c>
      <c r="V69" s="2">
        <f>SUM(nl:bc!U69, tr!S69)</f>
        <v>2901101.3459999999</v>
      </c>
      <c r="W69" s="2">
        <f>SUM(nl:bc!V69, tr!T69)</f>
        <v>2198698.3459999999</v>
      </c>
      <c r="X69" s="6">
        <f t="shared" si="8"/>
        <v>3.9393347202023943</v>
      </c>
      <c r="Y69" s="6">
        <f t="shared" ref="Y69:Y91" si="18">100*H69/$C69</f>
        <v>26.042369346568002</v>
      </c>
      <c r="Z69" s="6">
        <f t="shared" ref="Z69:Z91" si="19">100*I69/$C69</f>
        <v>21.394351105466853</v>
      </c>
      <c r="AA69" s="6">
        <f t="shared" ref="AA69:AA91" si="20">100*J69/$C69</f>
        <v>4.6480190355294937</v>
      </c>
      <c r="AB69" s="6">
        <f t="shared" ref="AB69:AB91" si="21">100*K69/$C69</f>
        <v>1.6929877901352355</v>
      </c>
      <c r="AC69" s="6">
        <f t="shared" ref="AC69:AC91" si="22">100*L69/$C69</f>
        <v>0.35141512412439385</v>
      </c>
      <c r="AD69" s="6">
        <f t="shared" ref="AD69:AD91" si="23">100*M69/$C69</f>
        <v>0.84221349954409985</v>
      </c>
      <c r="AE69" s="6">
        <f t="shared" si="17"/>
        <v>25.926460426618391</v>
      </c>
      <c r="AF69" s="6">
        <f t="shared" si="17"/>
        <v>9.4782492040058717</v>
      </c>
      <c r="AG69" s="6">
        <f t="shared" si="17"/>
        <v>3.7569009094974795</v>
      </c>
      <c r="AH69" s="6">
        <f t="shared" si="17"/>
        <v>3.0201484261045768</v>
      </c>
      <c r="AI69" s="6">
        <f t="shared" si="17"/>
        <v>9.6711597685348742</v>
      </c>
      <c r="AJ69" s="6">
        <f t="shared" si="17"/>
        <v>0.11591275974546286</v>
      </c>
      <c r="AK69" s="6">
        <f t="shared" si="17"/>
        <v>0.65142667560519951</v>
      </c>
      <c r="AL69" s="6">
        <f t="shared" si="17"/>
        <v>17.071978847296553</v>
      </c>
      <c r="AM69" s="6">
        <f t="shared" si="17"/>
        <v>12.938579931463698</v>
      </c>
      <c r="AO69" s="2"/>
    </row>
    <row r="70" spans="1:41" x14ac:dyDescent="0.25">
      <c r="A70" s="4">
        <v>2073</v>
      </c>
      <c r="C70" s="2">
        <f>SUM(nl:tr!C70)</f>
        <v>17625436.899206232</v>
      </c>
      <c r="D70" s="2">
        <f>SUM(nl:tr!D70)</f>
        <v>5095140.8706236156</v>
      </c>
      <c r="E70" s="8">
        <f>SUM(nl:tr!E70)</f>
        <v>58.043667274619914</v>
      </c>
      <c r="F70" s="2">
        <f>SUM(nl:bc!F70)</f>
        <v>1135.9666513508282</v>
      </c>
      <c r="G70" s="2">
        <f>SUM(nl:bc!G70)</f>
        <v>27159.252480264298</v>
      </c>
      <c r="H70" s="2">
        <f>SUM(nl:bc!H70, tr!F70)</f>
        <v>4587510.59</v>
      </c>
      <c r="I70" s="2">
        <f>SUM(nl:bc!I70, tr!G70)</f>
        <v>3768928.5700000003</v>
      </c>
      <c r="J70" s="2">
        <f>SUM(nl:bc!J70, tr!H70)</f>
        <v>818581.875</v>
      </c>
      <c r="K70" s="2">
        <f>SUM(nl:bc!K70, tr!I70)</f>
        <v>298492.96789999999</v>
      </c>
      <c r="L70" s="2">
        <f>SUM(nl:bc!L70, tr!J70)</f>
        <v>61492.719900000004</v>
      </c>
      <c r="M70" s="2">
        <f>SUM(nl:bc!M70)</f>
        <v>148453.6</v>
      </c>
      <c r="N70" s="2">
        <f>tr!K70</f>
        <v>27548.5</v>
      </c>
      <c r="O70" s="2">
        <f>SUM(nl:bc!N70, tr!L70)</f>
        <v>4571255.4700000007</v>
      </c>
      <c r="P70" s="2">
        <f>SUM(nl:bc!O70, tr!M70)</f>
        <v>1675566.3759999997</v>
      </c>
      <c r="Q70" s="2">
        <f>SUM(nl:bc!P70, tr!N70)</f>
        <v>661061.36199999996</v>
      </c>
      <c r="R70" s="2">
        <f>SUM(nl:bc!Q70, tr!O70)</f>
        <v>531133.11800000002</v>
      </c>
      <c r="S70" s="2">
        <f>SUM(nl:bc!R70, tr!P70)</f>
        <v>1703494.5049999999</v>
      </c>
      <c r="T70" s="2">
        <f>SUM(nl:bc!S70, tr!Q70)</f>
        <v>16255.242699999999</v>
      </c>
      <c r="U70" s="2">
        <f>SUM(nl:bc!T70, tr!R70)</f>
        <v>114288.31330000001</v>
      </c>
      <c r="V70" s="2">
        <f>SUM(nl:bc!U70, tr!S70)</f>
        <v>2999133.5410000002</v>
      </c>
      <c r="W70" s="2">
        <f>SUM(nl:bc!V70, tr!T70)</f>
        <v>2296730.5409999997</v>
      </c>
      <c r="X70" s="6">
        <f t="shared" si="8"/>
        <v>3.9394802066318437</v>
      </c>
      <c r="Y70" s="6">
        <f t="shared" si="18"/>
        <v>26.027783686920124</v>
      </c>
      <c r="Z70" s="6">
        <f t="shared" si="19"/>
        <v>21.383461820283927</v>
      </c>
      <c r="AA70" s="6">
        <f t="shared" si="20"/>
        <v>4.644321043961555</v>
      </c>
      <c r="AB70" s="6">
        <f t="shared" si="21"/>
        <v>1.6935351424590372</v>
      </c>
      <c r="AC70" s="6">
        <f t="shared" si="22"/>
        <v>0.34888621627739252</v>
      </c>
      <c r="AD70" s="6">
        <f t="shared" si="23"/>
        <v>0.84226905040116007</v>
      </c>
      <c r="AE70" s="6">
        <f t="shared" si="17"/>
        <v>25.935558341852328</v>
      </c>
      <c r="AF70" s="6">
        <f t="shared" si="17"/>
        <v>9.5065239266520507</v>
      </c>
      <c r="AG70" s="6">
        <f t="shared" si="17"/>
        <v>3.7506097907267826</v>
      </c>
      <c r="AH70" s="6">
        <f t="shared" si="17"/>
        <v>3.0134465377361499</v>
      </c>
      <c r="AI70" s="6">
        <f t="shared" si="17"/>
        <v>9.664977468312955</v>
      </c>
      <c r="AJ70" s="6">
        <f t="shared" si="17"/>
        <v>9.2226041220754409E-2</v>
      </c>
      <c r="AK70" s="6">
        <f t="shared" si="17"/>
        <v>0.64842825714661867</v>
      </c>
      <c r="AL70" s="6">
        <f t="shared" si="17"/>
        <v>17.015938714886932</v>
      </c>
      <c r="AM70" s="6">
        <f t="shared" si="17"/>
        <v>13.030772253386999</v>
      </c>
      <c r="AO70" s="2"/>
    </row>
    <row r="71" spans="1:41" x14ac:dyDescent="0.25">
      <c r="A71" s="4">
        <v>2074</v>
      </c>
      <c r="C71" s="2">
        <f>SUM(nl:tr!C71)</f>
        <v>18281202.808022719</v>
      </c>
      <c r="D71" s="2">
        <f>SUM(nl:tr!D71)</f>
        <v>5181492.9438424483</v>
      </c>
      <c r="E71" s="8">
        <f>SUM(nl:tr!E71)</f>
        <v>58.445362797178028</v>
      </c>
      <c r="F71" s="2">
        <f>SUM(nl:bc!F71)</f>
        <v>1148.7413096217992</v>
      </c>
      <c r="G71" s="2">
        <f>SUM(nl:bc!G71)</f>
        <v>27324.128848737259</v>
      </c>
      <c r="H71" s="2">
        <f>SUM(nl:bc!H71, tr!F71)</f>
        <v>4755523.8299999991</v>
      </c>
      <c r="I71" s="2">
        <f>SUM(nl:bc!I71, tr!G71)</f>
        <v>3907189.77</v>
      </c>
      <c r="J71" s="2">
        <f>SUM(nl:bc!J71, tr!H71)</f>
        <v>848334.2790000001</v>
      </c>
      <c r="K71" s="2">
        <f>SUM(nl:bc!K71, tr!I71)</f>
        <v>309679.65929999994</v>
      </c>
      <c r="L71" s="2">
        <f>SUM(nl:bc!L71, tr!J71)</f>
        <v>63320.961799999997</v>
      </c>
      <c r="M71" s="2">
        <f>SUM(nl:bc!M71)</f>
        <v>153978.31</v>
      </c>
      <c r="N71" s="2">
        <f>tr!K71</f>
        <v>28530.84</v>
      </c>
      <c r="O71" s="2">
        <f>SUM(nl:bc!N71, tr!L71)</f>
        <v>4743486.2600000007</v>
      </c>
      <c r="P71" s="2">
        <f>SUM(nl:bc!O71, tr!M71)</f>
        <v>1743230.1460000002</v>
      </c>
      <c r="Q71" s="2">
        <f>SUM(nl:bc!P71, tr!N71)</f>
        <v>684767.47900000005</v>
      </c>
      <c r="R71" s="2">
        <f>SUM(nl:bc!Q71, tr!O71)</f>
        <v>549731.61499999999</v>
      </c>
      <c r="S71" s="2">
        <f>SUM(nl:bc!R71, tr!P71)</f>
        <v>1765756.6319999998</v>
      </c>
      <c r="T71" s="2">
        <f>SUM(nl:bc!S71, tr!Q71)</f>
        <v>12037.843299999997</v>
      </c>
      <c r="U71" s="2">
        <f>SUM(nl:bc!T71, tr!R71)</f>
        <v>118155.4402</v>
      </c>
      <c r="V71" s="2">
        <f>SUM(nl:bc!U71, tr!S71)</f>
        <v>3105251.6619999995</v>
      </c>
      <c r="W71" s="2">
        <f>SUM(nl:bc!V71, tr!T71)</f>
        <v>2402848.662</v>
      </c>
      <c r="X71" s="6">
        <f t="shared" ref="X71:X91" si="24">100*U71/V70</f>
        <v>3.9396525224616528</v>
      </c>
      <c r="Y71" s="6">
        <f t="shared" si="18"/>
        <v>26.013188956653522</v>
      </c>
      <c r="Z71" s="6">
        <f t="shared" si="19"/>
        <v>21.372717162162477</v>
      </c>
      <c r="AA71" s="6">
        <f t="shared" si="20"/>
        <v>4.6404729924428603</v>
      </c>
      <c r="AB71" s="6">
        <f t="shared" si="21"/>
        <v>1.6939785776245357</v>
      </c>
      <c r="AC71" s="6">
        <f t="shared" si="22"/>
        <v>0.34637196723298508</v>
      </c>
      <c r="AD71" s="6">
        <f t="shared" si="23"/>
        <v>0.84227669052731313</v>
      </c>
      <c r="AE71" s="6">
        <f t="shared" si="17"/>
        <v>25.94734224992197</v>
      </c>
      <c r="AF71" s="6">
        <f t="shared" si="17"/>
        <v>9.5356425083528009</v>
      </c>
      <c r="AG71" s="6">
        <f t="shared" si="17"/>
        <v>3.7457463066898935</v>
      </c>
      <c r="AH71" s="6">
        <f t="shared" si="17"/>
        <v>3.0070866822764524</v>
      </c>
      <c r="AI71" s="6">
        <f t="shared" si="17"/>
        <v>9.6588646302041798</v>
      </c>
      <c r="AJ71" s="6">
        <f t="shared" si="17"/>
        <v>6.5848201709775789E-2</v>
      </c>
      <c r="AK71" s="6">
        <f t="shared" si="17"/>
        <v>0.6463220250920656</v>
      </c>
      <c r="AL71" s="6">
        <f t="shared" si="17"/>
        <v>16.986035845722675</v>
      </c>
      <c r="AM71" s="6">
        <f t="shared" si="17"/>
        <v>13.143821482826656</v>
      </c>
      <c r="AO71" s="2"/>
    </row>
    <row r="72" spans="1:41" x14ac:dyDescent="0.25">
      <c r="A72" s="4">
        <v>2075</v>
      </c>
      <c r="C72" s="2">
        <f>SUM(nl:tr!C72)</f>
        <v>18962372.508579426</v>
      </c>
      <c r="D72" s="2">
        <f>SUM(nl:tr!D72)</f>
        <v>5269589.496544865</v>
      </c>
      <c r="E72" s="8">
        <f>SUM(nl:tr!E72)</f>
        <v>58.847075528303321</v>
      </c>
      <c r="F72" s="2">
        <f>SUM(nl:bc!F72)</f>
        <v>1161.6632666888797</v>
      </c>
      <c r="G72" s="2">
        <f>SUM(nl:bc!G72)</f>
        <v>27491.296092233806</v>
      </c>
      <c r="H72" s="2">
        <f>SUM(nl:bc!H72, tr!F72)</f>
        <v>4929938.6700000009</v>
      </c>
      <c r="I72" s="2">
        <f>SUM(nl:bc!I72, tr!G72)</f>
        <v>4050758.11</v>
      </c>
      <c r="J72" s="2">
        <f>SUM(nl:bc!J72, tr!H72)</f>
        <v>879181.11100000003</v>
      </c>
      <c r="K72" s="2">
        <f>SUM(nl:bc!K72, tr!I72)</f>
        <v>321285.71430000005</v>
      </c>
      <c r="L72" s="2">
        <f>SUM(nl:bc!L72, tr!J72)</f>
        <v>65202.726000000002</v>
      </c>
      <c r="M72" s="2">
        <f>SUM(nl:bc!M72)</f>
        <v>159709.598</v>
      </c>
      <c r="N72" s="2">
        <f>tr!K72</f>
        <v>29546.76</v>
      </c>
      <c r="O72" s="2">
        <f>SUM(nl:bc!N72, tr!L72)</f>
        <v>4922133.5999999996</v>
      </c>
      <c r="P72" s="2">
        <f>SUM(nl:bc!O72, tr!M72)</f>
        <v>1812948.3150000002</v>
      </c>
      <c r="Q72" s="2">
        <f>SUM(nl:bc!P72, tr!N72)</f>
        <v>709621.86399999994</v>
      </c>
      <c r="R72" s="2">
        <f>SUM(nl:bc!Q72, tr!O72)</f>
        <v>569158.49300000002</v>
      </c>
      <c r="S72" s="2">
        <f>SUM(nl:bc!R72, tr!P72)</f>
        <v>1830404.9210000003</v>
      </c>
      <c r="T72" s="2">
        <f>SUM(nl:bc!S72, tr!Q72)</f>
        <v>7805.1536999999953</v>
      </c>
      <c r="U72" s="2">
        <f>SUM(nl:bc!T72, tr!R72)</f>
        <v>122342.27369999999</v>
      </c>
      <c r="V72" s="2">
        <f>SUM(nl:bc!U72, tr!S72)</f>
        <v>3219788.2050000001</v>
      </c>
      <c r="W72" s="2">
        <f>SUM(nl:bc!V72, tr!T72)</f>
        <v>2517385.2050000001</v>
      </c>
      <c r="X72" s="6">
        <f t="shared" si="24"/>
        <v>3.9398505183055921</v>
      </c>
      <c r="Y72" s="6">
        <f t="shared" si="18"/>
        <v>25.998532977714028</v>
      </c>
      <c r="Z72" s="6">
        <f t="shared" si="19"/>
        <v>21.362084877128407</v>
      </c>
      <c r="AA72" s="6">
        <f t="shared" si="20"/>
        <v>4.6364510063401569</v>
      </c>
      <c r="AB72" s="6">
        <f t="shared" si="21"/>
        <v>1.6943328908586519</v>
      </c>
      <c r="AC72" s="6">
        <f t="shared" si="22"/>
        <v>0.34385320703144806</v>
      </c>
      <c r="AD72" s="6">
        <f t="shared" si="23"/>
        <v>0.84224480838428972</v>
      </c>
      <c r="AE72" s="6">
        <f t="shared" ref="AE72:AM88" si="25">100*O72/$C72</f>
        <v>25.957372147251121</v>
      </c>
      <c r="AF72" s="6">
        <f t="shared" si="25"/>
        <v>9.5607673258171744</v>
      </c>
      <c r="AG72" s="6">
        <f t="shared" si="25"/>
        <v>3.7422630721917063</v>
      </c>
      <c r="AH72" s="6">
        <f t="shared" si="25"/>
        <v>3.0015151993374629</v>
      </c>
      <c r="AI72" s="6">
        <f t="shared" si="25"/>
        <v>9.6528265129895701</v>
      </c>
      <c r="AJ72" s="6">
        <f t="shared" si="25"/>
        <v>4.1161271863363061E-2</v>
      </c>
      <c r="AK72" s="6">
        <f t="shared" si="25"/>
        <v>0.64518442322893332</v>
      </c>
      <c r="AL72" s="6">
        <f t="shared" si="25"/>
        <v>16.979880568970067</v>
      </c>
      <c r="AM72" s="6">
        <f t="shared" si="25"/>
        <v>13.275686910279937</v>
      </c>
      <c r="AO72" s="2"/>
    </row>
    <row r="73" spans="1:41" x14ac:dyDescent="0.25">
      <c r="A73" s="4">
        <v>2076</v>
      </c>
      <c r="C73" s="2">
        <f>SUM(nl:tr!C73)</f>
        <v>19668963.360026564</v>
      </c>
      <c r="D73" s="2">
        <f>SUM(nl:tr!D73)</f>
        <v>5359183.0658502523</v>
      </c>
      <c r="E73" s="8">
        <f>SUM(nl:tr!E73)</f>
        <v>59.252472919839725</v>
      </c>
      <c r="F73" s="2">
        <f>SUM(nl:bc!F73)</f>
        <v>1174.7377551738828</v>
      </c>
      <c r="G73" s="2">
        <f>SUM(nl:bc!G73)</f>
        <v>27659.532332304647</v>
      </c>
      <c r="H73" s="2">
        <f>SUM(nl:bc!H73, tr!F73)</f>
        <v>5110804.9000000004</v>
      </c>
      <c r="I73" s="2">
        <f>SUM(nl:bc!I73, tr!G73)</f>
        <v>4199647.5199999996</v>
      </c>
      <c r="J73" s="2">
        <f>SUM(nl:bc!J73, tr!H73)</f>
        <v>911156.93099999998</v>
      </c>
      <c r="K73" s="2">
        <f>SUM(nl:bc!K73, tr!I73)</f>
        <v>333331.99599999998</v>
      </c>
      <c r="L73" s="2">
        <f>SUM(nl:bc!L73, tr!J73)</f>
        <v>67139.3603</v>
      </c>
      <c r="M73" s="2">
        <f>SUM(nl:bc!M73)</f>
        <v>165657.595</v>
      </c>
      <c r="N73" s="2">
        <f>tr!K73</f>
        <v>30600.94</v>
      </c>
      <c r="O73" s="2">
        <f>SUM(nl:bc!N73, tr!L73)</f>
        <v>5106837.76</v>
      </c>
      <c r="P73" s="2">
        <f>SUM(nl:bc!O73, tr!M73)</f>
        <v>1884524.5150000001</v>
      </c>
      <c r="Q73" s="2">
        <f>SUM(nl:bc!P73, tr!N73)</f>
        <v>735588.23800000001</v>
      </c>
      <c r="R73" s="2">
        <f>SUM(nl:bc!Q73, tr!O73)</f>
        <v>589279.70499999996</v>
      </c>
      <c r="S73" s="2">
        <f>SUM(nl:bc!R73, tr!P73)</f>
        <v>1897445.3119999999</v>
      </c>
      <c r="T73" s="2">
        <f>SUM(nl:bc!S73, tr!Q73)</f>
        <v>3966.8460000000086</v>
      </c>
      <c r="U73" s="2">
        <f>SUM(nl:bc!T73, tr!R73)</f>
        <v>126862.1165</v>
      </c>
      <c r="V73" s="2">
        <f>SUM(nl:bc!U73, tr!S73)</f>
        <v>3342683.4200000004</v>
      </c>
      <c r="W73" s="2">
        <f>SUM(nl:bc!V73, tr!T73)</f>
        <v>2640280.4200000004</v>
      </c>
      <c r="X73" s="6">
        <f t="shared" si="24"/>
        <v>3.9400764405247579</v>
      </c>
      <c r="Y73" s="6">
        <f t="shared" si="18"/>
        <v>25.98410910860072</v>
      </c>
      <c r="Z73" s="6">
        <f t="shared" si="19"/>
        <v>21.351646465186803</v>
      </c>
      <c r="AA73" s="6">
        <f t="shared" si="20"/>
        <v>4.6324603606296479</v>
      </c>
      <c r="AB73" s="6">
        <f t="shared" si="21"/>
        <v>1.6947105442142112</v>
      </c>
      <c r="AC73" s="6">
        <f t="shared" si="22"/>
        <v>0.34134671497964153</v>
      </c>
      <c r="AD73" s="6">
        <f t="shared" si="23"/>
        <v>0.84222839794733473</v>
      </c>
      <c r="AE73" s="6">
        <f t="shared" si="25"/>
        <v>25.963939565715389</v>
      </c>
      <c r="AF73" s="6">
        <f t="shared" si="25"/>
        <v>9.5812091390130831</v>
      </c>
      <c r="AG73" s="6">
        <f t="shared" si="25"/>
        <v>3.7398424336635019</v>
      </c>
      <c r="AH73" s="6">
        <f t="shared" si="25"/>
        <v>2.9959876085671047</v>
      </c>
      <c r="AI73" s="6">
        <f t="shared" si="25"/>
        <v>9.6469004353132171</v>
      </c>
      <c r="AJ73" s="6">
        <f t="shared" si="25"/>
        <v>2.01680481446311E-2</v>
      </c>
      <c r="AK73" s="6">
        <f t="shared" si="25"/>
        <v>0.64498628716662909</v>
      </c>
      <c r="AL73" s="6">
        <f t="shared" si="25"/>
        <v>16.99471069631138</v>
      </c>
      <c r="AM73" s="6">
        <f t="shared" si="25"/>
        <v>13.423587057800257</v>
      </c>
      <c r="AO73" s="2"/>
    </row>
    <row r="74" spans="1:41" x14ac:dyDescent="0.25">
      <c r="A74" s="4">
        <v>2077</v>
      </c>
      <c r="C74" s="2">
        <f>SUM(nl:tr!C74)</f>
        <v>20401976.295382608</v>
      </c>
      <c r="D74" s="2">
        <f>SUM(nl:tr!D74)</f>
        <v>5450328.0024379157</v>
      </c>
      <c r="E74" s="8">
        <f>SUM(nl:tr!E74)</f>
        <v>59.660738976379001</v>
      </c>
      <c r="F74" s="2">
        <f>SUM(nl:bc!F74)</f>
        <v>1187.9566721597857</v>
      </c>
      <c r="G74" s="2">
        <f>SUM(nl:bc!G74)</f>
        <v>27828.935906977851</v>
      </c>
      <c r="H74" s="2">
        <f>SUM(nl:bc!H74, tr!F74)</f>
        <v>5298332.24</v>
      </c>
      <c r="I74" s="2">
        <f>SUM(nl:bc!I74, tr!G74)</f>
        <v>4354027.3</v>
      </c>
      <c r="J74" s="2">
        <f>SUM(nl:bc!J74, tr!H74)</f>
        <v>944305.08799999987</v>
      </c>
      <c r="K74" s="2">
        <f>SUM(nl:bc!K74, tr!I74)</f>
        <v>345837.266</v>
      </c>
      <c r="L74" s="2">
        <f>SUM(nl:bc!L74, tr!J74)</f>
        <v>69133.712899999999</v>
      </c>
      <c r="M74" s="2">
        <f>SUM(nl:bc!M74)</f>
        <v>171830.603</v>
      </c>
      <c r="N74" s="2">
        <f>tr!K74</f>
        <v>31694.13</v>
      </c>
      <c r="O74" s="2">
        <f>SUM(nl:bc!N74, tr!L74)</f>
        <v>5298322.1300000008</v>
      </c>
      <c r="P74" s="2">
        <f>SUM(nl:bc!O74, tr!M74)</f>
        <v>1958503.34</v>
      </c>
      <c r="Q74" s="2">
        <f>SUM(nl:bc!P74, tr!N74)</f>
        <v>762706.04700000002</v>
      </c>
      <c r="R74" s="2">
        <f>SUM(nl:bc!Q74, tr!O74)</f>
        <v>610156.96799999999</v>
      </c>
      <c r="S74" s="2">
        <f>SUM(nl:bc!R74, tr!P74)</f>
        <v>1966955.287</v>
      </c>
      <c r="T74" s="2">
        <f>SUM(nl:bc!S74, tr!Q74)</f>
        <v>10.398000000003776</v>
      </c>
      <c r="U74" s="2">
        <f>SUM(nl:bc!T74, tr!R74)</f>
        <v>131712.72689999998</v>
      </c>
      <c r="V74" s="2">
        <f>SUM(nl:bc!U74, tr!S74)</f>
        <v>3474385</v>
      </c>
      <c r="W74" s="2">
        <f>SUM(nl:bc!V74, tr!T74)</f>
        <v>2771982</v>
      </c>
      <c r="X74" s="6">
        <f t="shared" si="24"/>
        <v>3.9403290814778971</v>
      </c>
      <c r="Y74" s="6">
        <f t="shared" si="18"/>
        <v>25.9697009901885</v>
      </c>
      <c r="Z74" s="6">
        <f t="shared" si="19"/>
        <v>21.341203601855998</v>
      </c>
      <c r="AA74" s="6">
        <f t="shared" si="20"/>
        <v>4.6284981137524195</v>
      </c>
      <c r="AB74" s="6">
        <f t="shared" si="21"/>
        <v>1.695116497504559</v>
      </c>
      <c r="AC74" s="6">
        <f t="shared" si="22"/>
        <v>0.33885792189478425</v>
      </c>
      <c r="AD74" s="6">
        <f t="shared" si="23"/>
        <v>0.84222528500284977</v>
      </c>
      <c r="AE74" s="6">
        <f t="shared" si="25"/>
        <v>25.969651436165631</v>
      </c>
      <c r="AF74" s="6">
        <f t="shared" si="25"/>
        <v>9.5995765882898816</v>
      </c>
      <c r="AG74" s="6">
        <f t="shared" si="25"/>
        <v>3.7383929672176723</v>
      </c>
      <c r="AH74" s="6">
        <f t="shared" si="25"/>
        <v>2.9906758010403687</v>
      </c>
      <c r="AI74" s="6">
        <f t="shared" si="25"/>
        <v>9.6410036876925638</v>
      </c>
      <c r="AJ74" s="6">
        <f t="shared" si="25"/>
        <v>5.09656508245089E-5</v>
      </c>
      <c r="AK74" s="6">
        <f t="shared" si="25"/>
        <v>0.64558807927744388</v>
      </c>
      <c r="AL74" s="6">
        <f t="shared" si="25"/>
        <v>17.029649234453458</v>
      </c>
      <c r="AM74" s="6">
        <f t="shared" si="25"/>
        <v>13.586830804363581</v>
      </c>
      <c r="AO74" s="2"/>
    </row>
    <row r="75" spans="1:41" x14ac:dyDescent="0.25">
      <c r="A75" s="4">
        <v>2078</v>
      </c>
      <c r="C75" s="2">
        <f>SUM(nl:tr!C75)</f>
        <v>21163690.810695212</v>
      </c>
      <c r="D75" s="2">
        <f>SUM(nl:tr!D75)</f>
        <v>5543380.1575748762</v>
      </c>
      <c r="E75" s="8">
        <f>SUM(nl:tr!E75)</f>
        <v>60.068227270696298</v>
      </c>
      <c r="F75" s="2">
        <f>SUM(nl:bc!F75)</f>
        <v>1201.3276248600091</v>
      </c>
      <c r="G75" s="2">
        <f>SUM(nl:bc!G75)</f>
        <v>28001.259376414844</v>
      </c>
      <c r="H75" s="2">
        <f>SUM(nl:bc!H75, tr!F75)</f>
        <v>5493072.5499999998</v>
      </c>
      <c r="I75" s="2">
        <f>SUM(nl:bc!I75, tr!G75)</f>
        <v>4514389.2</v>
      </c>
      <c r="J75" s="2">
        <f>SUM(nl:bc!J75, tr!H75)</f>
        <v>978683.09100000013</v>
      </c>
      <c r="K75" s="2">
        <f>SUM(nl:bc!K75, tr!I75)</f>
        <v>358819.03799999994</v>
      </c>
      <c r="L75" s="2">
        <f>SUM(nl:bc!L75, tr!J75)</f>
        <v>71186.59169999999</v>
      </c>
      <c r="M75" s="2">
        <f>SUM(nl:bc!M75)</f>
        <v>178237.90299999999</v>
      </c>
      <c r="N75" s="2">
        <f>tr!K75</f>
        <v>32826.03</v>
      </c>
      <c r="O75" s="2">
        <f>SUM(nl:bc!N75, tr!L75)</f>
        <v>5497349.4200000009</v>
      </c>
      <c r="P75" s="2">
        <f>SUM(nl:bc!O75, tr!M75)</f>
        <v>2035174.76</v>
      </c>
      <c r="Q75" s="2">
        <f>SUM(nl:bc!P75, tr!N75)</f>
        <v>791096.48300000012</v>
      </c>
      <c r="R75" s="2">
        <f>SUM(nl:bc!Q75, tr!O75)</f>
        <v>631927.79200000013</v>
      </c>
      <c r="S75" s="2">
        <f>SUM(nl:bc!R75, tr!P75)</f>
        <v>2039149.5930000001</v>
      </c>
      <c r="T75" s="2">
        <f>SUM(nl:bc!S75, tr!Q75)</f>
        <v>-4276.6420000000126</v>
      </c>
      <c r="U75" s="2">
        <f>SUM(nl:bc!T75, tr!R75)</f>
        <v>136911.7831</v>
      </c>
      <c r="V75" s="2">
        <f>SUM(nl:bc!U75, tr!S75)</f>
        <v>3615573.0129999998</v>
      </c>
      <c r="W75" s="2">
        <f>SUM(nl:bc!V75, tr!T75)</f>
        <v>2913170.01</v>
      </c>
      <c r="X75" s="6">
        <f t="shared" si="24"/>
        <v>3.9406048293438984</v>
      </c>
      <c r="Y75" s="6">
        <f t="shared" si="18"/>
        <v>25.955172938096595</v>
      </c>
      <c r="Z75" s="6">
        <f t="shared" si="19"/>
        <v>21.330821926951529</v>
      </c>
      <c r="AA75" s="6">
        <f t="shared" si="20"/>
        <v>4.6243497873509662</v>
      </c>
      <c r="AB75" s="6">
        <f t="shared" si="21"/>
        <v>1.6954464191031764</v>
      </c>
      <c r="AC75" s="6">
        <f t="shared" si="22"/>
        <v>0.33636189612080974</v>
      </c>
      <c r="AD75" s="6">
        <f t="shared" si="23"/>
        <v>0.84218723753952351</v>
      </c>
      <c r="AE75" s="6">
        <f t="shared" si="25"/>
        <v>25.975381464285423</v>
      </c>
      <c r="AF75" s="6">
        <f t="shared" si="25"/>
        <v>9.6163508444921657</v>
      </c>
      <c r="AG75" s="6">
        <f t="shared" si="25"/>
        <v>3.7379892291764829</v>
      </c>
      <c r="AH75" s="6">
        <f t="shared" si="25"/>
        <v>2.985905424778986</v>
      </c>
      <c r="AI75" s="6">
        <f t="shared" si="25"/>
        <v>9.6351322235793688</v>
      </c>
      <c r="AJ75" s="6">
        <f t="shared" si="25"/>
        <v>-2.0207448872002907E-2</v>
      </c>
      <c r="AK75" s="6">
        <f t="shared" si="25"/>
        <v>0.646918273020747</v>
      </c>
      <c r="AL75" s="6">
        <f t="shared" si="25"/>
        <v>17.083849151551796</v>
      </c>
      <c r="AM75" s="6">
        <f t="shared" si="25"/>
        <v>13.764943156927099</v>
      </c>
      <c r="AO75" s="2"/>
    </row>
    <row r="76" spans="1:41" x14ac:dyDescent="0.25">
      <c r="A76" s="4">
        <v>2079</v>
      </c>
      <c r="C76" s="2">
        <f>SUM(nl:tr!C76)</f>
        <v>21955364.813976839</v>
      </c>
      <c r="D76" s="2">
        <f>SUM(nl:tr!D76)</f>
        <v>5638412.0573595362</v>
      </c>
      <c r="E76" s="8">
        <f>SUM(nl:tr!E76)</f>
        <v>60.473972026357174</v>
      </c>
      <c r="F76" s="2">
        <f>SUM(nl:bc!F76)</f>
        <v>1214.8488076531714</v>
      </c>
      <c r="G76" s="2">
        <f>SUM(nl:bc!G76)</f>
        <v>28176.819232023576</v>
      </c>
      <c r="H76" s="2">
        <f>SUM(nl:bc!H76, tr!F76)</f>
        <v>5695340.9499999993</v>
      </c>
      <c r="I76" s="2">
        <f>SUM(nl:bc!I76, tr!G76)</f>
        <v>4680989.24</v>
      </c>
      <c r="J76" s="2">
        <f>SUM(nl:bc!J76, tr!H76)</f>
        <v>1014351.45</v>
      </c>
      <c r="K76" s="2">
        <f>SUM(nl:bc!K76, tr!I76)</f>
        <v>372303.94</v>
      </c>
      <c r="L76" s="2">
        <f>SUM(nl:bc!L76, tr!J76)</f>
        <v>73299.308999999994</v>
      </c>
      <c r="M76" s="2">
        <f>SUM(nl:bc!M76)</f>
        <v>184892.69500000001</v>
      </c>
      <c r="N76" s="2">
        <f>tr!K76</f>
        <v>33997.620000000003</v>
      </c>
      <c r="O76" s="2">
        <f>SUM(nl:bc!N76, tr!L76)</f>
        <v>5704302.5599999996</v>
      </c>
      <c r="P76" s="2">
        <f>SUM(nl:bc!O76, tr!M76)</f>
        <v>2114717.61</v>
      </c>
      <c r="Q76" s="2">
        <f>SUM(nl:bc!P76, tr!N76)</f>
        <v>820802.40199999989</v>
      </c>
      <c r="R76" s="2">
        <f>SUM(nl:bc!Q76, tr!O76)</f>
        <v>654630.99</v>
      </c>
      <c r="S76" s="2">
        <f>SUM(nl:bc!R76, tr!P76)</f>
        <v>2114151.77</v>
      </c>
      <c r="T76" s="2">
        <f>SUM(nl:bc!S76, tr!Q76)</f>
        <v>-8961.8179999999993</v>
      </c>
      <c r="U76" s="2">
        <f>SUM(nl:bc!T76, tr!R76)</f>
        <v>142486.23200000002</v>
      </c>
      <c r="V76" s="2">
        <f>SUM(nl:bc!U76, tr!S76)</f>
        <v>3767023.2069999999</v>
      </c>
      <c r="W76" s="2">
        <f>SUM(nl:bc!V76, tr!T76)</f>
        <v>3064620.21</v>
      </c>
      <c r="X76" s="6">
        <f t="shared" si="24"/>
        <v>3.9409031842997666</v>
      </c>
      <c r="Y76" s="6">
        <f t="shared" si="18"/>
        <v>25.94054345375455</v>
      </c>
      <c r="Z76" s="6">
        <f t="shared" si="19"/>
        <v>21.320480345742517</v>
      </c>
      <c r="AA76" s="6">
        <f t="shared" si="20"/>
        <v>4.6200619237912246</v>
      </c>
      <c r="AB76" s="6">
        <f t="shared" si="21"/>
        <v>1.6957310577822438</v>
      </c>
      <c r="AC76" s="6">
        <f t="shared" si="22"/>
        <v>0.33385602845158591</v>
      </c>
      <c r="AD76" s="6">
        <f t="shared" si="23"/>
        <v>0.84212991479101662</v>
      </c>
      <c r="AE76" s="6">
        <f t="shared" si="25"/>
        <v>25.981360857955895</v>
      </c>
      <c r="AF76" s="6">
        <f t="shared" si="25"/>
        <v>9.6318946549854889</v>
      </c>
      <c r="AG76" s="6">
        <f t="shared" si="25"/>
        <v>3.73850495746477</v>
      </c>
      <c r="AH76" s="6">
        <f t="shared" si="25"/>
        <v>2.9816447849833052</v>
      </c>
      <c r="AI76" s="6">
        <f t="shared" si="25"/>
        <v>9.6293174261177654</v>
      </c>
      <c r="AJ76" s="6">
        <f t="shared" si="25"/>
        <v>-4.0818351577992837E-2</v>
      </c>
      <c r="AK76" s="6">
        <f t="shared" si="25"/>
        <v>0.64898139114178111</v>
      </c>
      <c r="AL76" s="6">
        <f t="shared" si="25"/>
        <v>17.157643422995658</v>
      </c>
      <c r="AM76" s="6">
        <f t="shared" si="25"/>
        <v>13.958411695573627</v>
      </c>
      <c r="AO76" s="2"/>
    </row>
    <row r="77" spans="1:41" x14ac:dyDescent="0.25">
      <c r="A77" s="4">
        <v>2080</v>
      </c>
      <c r="C77" s="2">
        <f>SUM(nl:tr!C77)</f>
        <v>22779900.668147251</v>
      </c>
      <c r="D77" s="2">
        <f>SUM(nl:tr!D77)</f>
        <v>5735883.4385020407</v>
      </c>
      <c r="E77" s="8">
        <f>SUM(nl:tr!E77)</f>
        <v>60.882162198234823</v>
      </c>
      <c r="F77" s="2">
        <f>SUM(nl:bc!F77)</f>
        <v>1228.5247336600628</v>
      </c>
      <c r="G77" s="2">
        <f>SUM(nl:bc!G77)</f>
        <v>28357.594479423129</v>
      </c>
      <c r="H77" s="2">
        <f>SUM(nl:bc!H77, tr!F77)</f>
        <v>5905857.3100000005</v>
      </c>
      <c r="I77" s="2">
        <f>SUM(nl:bc!I77, tr!G77)</f>
        <v>4854445.8699999992</v>
      </c>
      <c r="J77" s="2">
        <f>SUM(nl:bc!J77, tr!H77)</f>
        <v>1051411.463</v>
      </c>
      <c r="K77" s="2">
        <f>SUM(nl:bc!K77, tr!I77)</f>
        <v>386329.08600000001</v>
      </c>
      <c r="L77" s="2">
        <f>SUM(nl:bc!L77, tr!J77)</f>
        <v>75472.641800000012</v>
      </c>
      <c r="M77" s="2">
        <f>SUM(nl:bc!M77)</f>
        <v>191813.73699999999</v>
      </c>
      <c r="N77" s="2">
        <f>tr!K77</f>
        <v>35211.21</v>
      </c>
      <c r="O77" s="2">
        <f>SUM(nl:bc!N77, tr!L77)</f>
        <v>5919183.5699999994</v>
      </c>
      <c r="P77" s="2">
        <f>SUM(nl:bc!O77, tr!M77)</f>
        <v>2196765.7000000002</v>
      </c>
      <c r="Q77" s="2">
        <f>SUM(nl:bc!P77, tr!N77)</f>
        <v>851852.80700000003</v>
      </c>
      <c r="R77" s="2">
        <f>SUM(nl:bc!Q77, tr!O77)</f>
        <v>678324.22499999998</v>
      </c>
      <c r="S77" s="2">
        <f>SUM(nl:bc!R77, tr!P77)</f>
        <v>2192240.8199999998</v>
      </c>
      <c r="T77" s="2">
        <f>SUM(nl:bc!S77, tr!Q77)</f>
        <v>-13326.43500000001</v>
      </c>
      <c r="U77" s="2">
        <f>SUM(nl:bc!T77, tr!R77)</f>
        <v>148466.57926</v>
      </c>
      <c r="V77" s="2">
        <f>SUM(nl:bc!U77, tr!S77)</f>
        <v>3928814.5977999996</v>
      </c>
      <c r="W77" s="2">
        <f>SUM(nl:bc!V77, tr!T77)</f>
        <v>3226411.5999999996</v>
      </c>
      <c r="X77" s="6">
        <f t="shared" si="24"/>
        <v>3.9412175370758207</v>
      </c>
      <c r="Y77" s="6">
        <f t="shared" si="18"/>
        <v>25.925737763457679</v>
      </c>
      <c r="Z77" s="6">
        <f t="shared" si="19"/>
        <v>21.310215267039723</v>
      </c>
      <c r="AA77" s="6">
        <f t="shared" si="20"/>
        <v>4.6155225973841532</v>
      </c>
      <c r="AB77" s="6">
        <f t="shared" si="21"/>
        <v>1.6959208542124919</v>
      </c>
      <c r="AC77" s="6">
        <f t="shared" si="22"/>
        <v>0.33131242712367104</v>
      </c>
      <c r="AD77" s="6">
        <f t="shared" si="23"/>
        <v>0.84203061196052487</v>
      </c>
      <c r="AE77" s="6">
        <f t="shared" si="25"/>
        <v>25.984237842953778</v>
      </c>
      <c r="AF77" s="6">
        <f t="shared" si="25"/>
        <v>9.6434384504217814</v>
      </c>
      <c r="AG77" s="6">
        <f t="shared" si="25"/>
        <v>3.7394930707100551</v>
      </c>
      <c r="AH77" s="6">
        <f t="shared" si="25"/>
        <v>2.9777312679351988</v>
      </c>
      <c r="AI77" s="6">
        <f t="shared" si="25"/>
        <v>9.6235749748697224</v>
      </c>
      <c r="AJ77" s="6">
        <f t="shared" si="25"/>
        <v>-5.850084771719017E-2</v>
      </c>
      <c r="AK77" s="6">
        <f t="shared" si="25"/>
        <v>0.65174375175216759</v>
      </c>
      <c r="AL77" s="6">
        <f t="shared" si="25"/>
        <v>17.246846924550443</v>
      </c>
      <c r="AM77" s="6">
        <f t="shared" si="25"/>
        <v>14.16341382256963</v>
      </c>
      <c r="AO77" s="2"/>
    </row>
    <row r="78" spans="1:41" x14ac:dyDescent="0.25">
      <c r="A78" s="4">
        <v>2081</v>
      </c>
      <c r="C78" s="2">
        <f>SUM(nl:tr!C78)</f>
        <v>23636843.630276136</v>
      </c>
      <c r="D78" s="2">
        <f>SUM(nl:tr!D78)</f>
        <v>5835395.2442751089</v>
      </c>
      <c r="E78" s="8">
        <f>SUM(nl:tr!E78)</f>
        <v>61.291142952451345</v>
      </c>
      <c r="F78" s="2">
        <f>SUM(nl:bc!F78)</f>
        <v>1242.3592032140364</v>
      </c>
      <c r="G78" s="2">
        <f>SUM(nl:bc!G78)</f>
        <v>28541.500993225101</v>
      </c>
      <c r="H78" s="2">
        <f>SUM(nl:bc!H78, tr!F78)</f>
        <v>6124568.1799999997</v>
      </c>
      <c r="I78" s="2">
        <f>SUM(nl:bc!I78, tr!G78)</f>
        <v>5034671.96</v>
      </c>
      <c r="J78" s="2">
        <f>SUM(nl:bc!J78, tr!H78)</f>
        <v>1089896.4620000001</v>
      </c>
      <c r="K78" s="2">
        <f>SUM(nl:bc!K78, tr!I78)</f>
        <v>400916.78599999996</v>
      </c>
      <c r="L78" s="2">
        <f>SUM(nl:bc!L78, tr!J78)</f>
        <v>77708.228000000003</v>
      </c>
      <c r="M78" s="2">
        <f>SUM(nl:bc!M78)</f>
        <v>199011.946</v>
      </c>
      <c r="N78" s="2">
        <f>tr!K78</f>
        <v>36472.51</v>
      </c>
      <c r="O78" s="2">
        <f>SUM(nl:bc!N78, tr!L78)</f>
        <v>6141696.7800000003</v>
      </c>
      <c r="P78" s="2">
        <f>SUM(nl:bc!O78, tr!M78)</f>
        <v>2281011.4499999997</v>
      </c>
      <c r="Q78" s="2">
        <f>SUM(nl:bc!P78, tr!N78)</f>
        <v>884223.32199999993</v>
      </c>
      <c r="R78" s="2">
        <f>SUM(nl:bc!Q78, tr!O78)</f>
        <v>703088.15599999996</v>
      </c>
      <c r="S78" s="2">
        <f>SUM(nl:bc!R78, tr!P78)</f>
        <v>2273373.1800000002</v>
      </c>
      <c r="T78" s="2">
        <f>SUM(nl:bc!S78, tr!Q78)</f>
        <v>-17127.710400000004</v>
      </c>
      <c r="U78" s="2">
        <f>SUM(nl:bc!T78, tr!R78)</f>
        <v>154856.54157100001</v>
      </c>
      <c r="V78" s="2">
        <f>SUM(nl:bc!U78, tr!S78)</f>
        <v>4100800.2670000005</v>
      </c>
      <c r="W78" s="2">
        <f>SUM(nl:bc!V78, tr!T78)</f>
        <v>3398397.27</v>
      </c>
      <c r="X78" s="6">
        <f t="shared" si="24"/>
        <v>3.9415589032303617</v>
      </c>
      <c r="Y78" s="6">
        <f t="shared" si="18"/>
        <v>25.91110841954853</v>
      </c>
      <c r="Z78" s="6">
        <f t="shared" si="19"/>
        <v>21.300102664939374</v>
      </c>
      <c r="AA78" s="6">
        <f t="shared" si="20"/>
        <v>4.6110067784345175</v>
      </c>
      <c r="AB78" s="6">
        <f t="shared" si="21"/>
        <v>1.6961519578124664</v>
      </c>
      <c r="AC78" s="6">
        <f t="shared" si="22"/>
        <v>0.32875890375001049</v>
      </c>
      <c r="AD78" s="6">
        <f t="shared" si="23"/>
        <v>0.84195651971521324</v>
      </c>
      <c r="AE78" s="6">
        <f t="shared" si="25"/>
        <v>25.983574101802567</v>
      </c>
      <c r="AF78" s="6">
        <f t="shared" si="25"/>
        <v>9.6502370861322646</v>
      </c>
      <c r="AG78" s="6">
        <f t="shared" si="25"/>
        <v>3.7408688563959078</v>
      </c>
      <c r="AH78" s="6">
        <f t="shared" si="25"/>
        <v>2.9745433315784311</v>
      </c>
      <c r="AI78" s="6">
        <f t="shared" si="25"/>
        <v>9.6179219846767747</v>
      </c>
      <c r="AJ78" s="6">
        <f t="shared" si="25"/>
        <v>-7.2461918638160872E-2</v>
      </c>
      <c r="AK78" s="6">
        <f t="shared" si="25"/>
        <v>0.65514898686661449</v>
      </c>
      <c r="AL78" s="6">
        <f t="shared" si="25"/>
        <v>17.349187273665155</v>
      </c>
      <c r="AM78" s="6">
        <f t="shared" si="25"/>
        <v>14.377542632837134</v>
      </c>
      <c r="AO78" s="2"/>
    </row>
    <row r="79" spans="1:41" x14ac:dyDescent="0.25">
      <c r="A79" s="4">
        <v>2082</v>
      </c>
      <c r="C79" s="2">
        <f>SUM(nl:tr!C79)</f>
        <v>24527309.925426632</v>
      </c>
      <c r="D79" s="2">
        <f>SUM(nl:tr!D79)</f>
        <v>5936938.7355681742</v>
      </c>
      <c r="E79" s="8">
        <f>SUM(nl:tr!E79)</f>
        <v>61.70035810799898</v>
      </c>
      <c r="F79" s="2">
        <f>SUM(nl:bc!F79)</f>
        <v>1256.3517153941536</v>
      </c>
      <c r="G79" s="2">
        <f>SUM(nl:bc!G79)</f>
        <v>28728.328957599406</v>
      </c>
      <c r="H79" s="2">
        <f>SUM(nl:bc!H79, tr!F79)</f>
        <v>6351739.2399999993</v>
      </c>
      <c r="I79" s="2">
        <f>SUM(nl:bc!I79, tr!G79)</f>
        <v>5221877.7599999998</v>
      </c>
      <c r="J79" s="2">
        <f>SUM(nl:bc!J79, tr!H79)</f>
        <v>1129861.723</v>
      </c>
      <c r="K79" s="2">
        <f>SUM(nl:bc!K79, tr!I79)</f>
        <v>416089.62599999999</v>
      </c>
      <c r="L79" s="2">
        <f>SUM(nl:bc!L79, tr!J79)</f>
        <v>80008.613100000017</v>
      </c>
      <c r="M79" s="2">
        <f>SUM(nl:bc!M79)</f>
        <v>206497.78400000001</v>
      </c>
      <c r="N79" s="2">
        <f>tr!K79</f>
        <v>37783.370000000003</v>
      </c>
      <c r="O79" s="2">
        <f>SUM(nl:bc!N79, tr!L79)</f>
        <v>6372726.1000000006</v>
      </c>
      <c r="P79" s="2">
        <f>SUM(nl:bc!O79, tr!M79)</f>
        <v>2368185.71</v>
      </c>
      <c r="Q79" s="2">
        <f>SUM(nl:bc!P79, tr!N79)</f>
        <v>917929.61700000009</v>
      </c>
      <c r="R79" s="2">
        <f>SUM(nl:bc!Q79, tr!O79)</f>
        <v>728966.11200000008</v>
      </c>
      <c r="S79" s="2">
        <f>SUM(nl:bc!R79, tr!P79)</f>
        <v>2357644.86</v>
      </c>
      <c r="T79" s="2">
        <f>SUM(nl:bc!S79, tr!Q79)</f>
        <v>-20986.609599999996</v>
      </c>
      <c r="U79" s="2">
        <f>SUM(nl:bc!T79, tr!R79)</f>
        <v>161650.00720999998</v>
      </c>
      <c r="V79" s="2">
        <f>SUM(nl:bc!U79, tr!S79)</f>
        <v>4283437.1859999998</v>
      </c>
      <c r="W79" s="2">
        <f>SUM(nl:bc!V79, tr!T79)</f>
        <v>3581034.59</v>
      </c>
      <c r="X79" s="6">
        <f t="shared" si="24"/>
        <v>3.941913692086676</v>
      </c>
      <c r="Y79" s="6">
        <f t="shared" si="18"/>
        <v>25.896599583533479</v>
      </c>
      <c r="Z79" s="6">
        <f t="shared" si="19"/>
        <v>21.290054946411615</v>
      </c>
      <c r="AA79" s="6">
        <f t="shared" si="20"/>
        <v>4.606545627854242</v>
      </c>
      <c r="AB79" s="6">
        <f t="shared" si="21"/>
        <v>1.6964340046466082</v>
      </c>
      <c r="AC79" s="6">
        <f t="shared" si="22"/>
        <v>0.32620215320497825</v>
      </c>
      <c r="AD79" s="6">
        <f t="shared" si="23"/>
        <v>0.84190962901288557</v>
      </c>
      <c r="AE79" s="6">
        <f t="shared" si="25"/>
        <v>25.982164857767831</v>
      </c>
      <c r="AF79" s="6">
        <f t="shared" si="25"/>
        <v>9.6553014464296467</v>
      </c>
      <c r="AG79" s="6">
        <f t="shared" si="25"/>
        <v>3.7424797900417666</v>
      </c>
      <c r="AH79" s="6">
        <f t="shared" si="25"/>
        <v>2.9720589588355368</v>
      </c>
      <c r="AI79" s="6">
        <f t="shared" si="25"/>
        <v>9.6123254738013859</v>
      </c>
      <c r="AJ79" s="6">
        <f t="shared" si="25"/>
        <v>-8.5564253331523676E-2</v>
      </c>
      <c r="AK79" s="6">
        <f t="shared" si="25"/>
        <v>0.65906129820793313</v>
      </c>
      <c r="AL79" s="6">
        <f t="shared" si="25"/>
        <v>17.463950180527156</v>
      </c>
      <c r="AM79" s="6">
        <f t="shared" si="25"/>
        <v>14.600193012963327</v>
      </c>
      <c r="AO79" s="2"/>
    </row>
    <row r="80" spans="1:41" x14ac:dyDescent="0.25">
      <c r="A80" s="4">
        <v>2083</v>
      </c>
      <c r="C80" s="2">
        <f>SUM(nl:tr!C80)</f>
        <v>25453340.596946921</v>
      </c>
      <c r="D80" s="2">
        <f>SUM(nl:tr!D80)</f>
        <v>6040724.413593675</v>
      </c>
      <c r="E80" s="8">
        <f>SUM(nl:tr!E80)</f>
        <v>62.110724642659605</v>
      </c>
      <c r="F80" s="2">
        <f>SUM(nl:bc!F80)</f>
        <v>1270.503547353667</v>
      </c>
      <c r="G80" s="2">
        <f>SUM(nl:bc!G80)</f>
        <v>28918.954665520283</v>
      </c>
      <c r="H80" s="2">
        <f>SUM(nl:bc!H80, tr!F80)</f>
        <v>6587848.0900000008</v>
      </c>
      <c r="I80" s="2">
        <f>SUM(nl:bc!I80, tr!G80)</f>
        <v>5416484.3700000001</v>
      </c>
      <c r="J80" s="2">
        <f>SUM(nl:bc!J80, tr!H80)</f>
        <v>1171363.628</v>
      </c>
      <c r="K80" s="2">
        <f>SUM(nl:bc!K80, tr!I80)</f>
        <v>431863.05600000004</v>
      </c>
      <c r="L80" s="2">
        <f>SUM(nl:bc!L80, tr!J80)</f>
        <v>82375.599700000006</v>
      </c>
      <c r="M80" s="2">
        <f>SUM(nl:bc!M80)</f>
        <v>214279.14500000002</v>
      </c>
      <c r="N80" s="2">
        <f>tr!K80</f>
        <v>39144.44</v>
      </c>
      <c r="O80" s="2">
        <f>SUM(nl:bc!N80, tr!L80)</f>
        <v>6612926.0499999998</v>
      </c>
      <c r="P80" s="2">
        <f>SUM(nl:bc!O80, tr!M80)</f>
        <v>2458658.8900000006</v>
      </c>
      <c r="Q80" s="2">
        <f>SUM(nl:bc!P80, tr!N80)</f>
        <v>953000.58199999994</v>
      </c>
      <c r="R80" s="2">
        <f>SUM(nl:bc!Q80, tr!O80)</f>
        <v>756021.80500000005</v>
      </c>
      <c r="S80" s="2">
        <f>SUM(nl:bc!R80, tr!P80)</f>
        <v>2445244.6799999997</v>
      </c>
      <c r="T80" s="2">
        <f>SUM(nl:bc!S80, tr!Q80)</f>
        <v>-25077.931500000006</v>
      </c>
      <c r="U80" s="2">
        <f>SUM(nl:bc!T80, tr!R80)</f>
        <v>168865.65009999997</v>
      </c>
      <c r="V80" s="2">
        <f>SUM(nl:bc!U80, tr!S80)</f>
        <v>4477379.6090000002</v>
      </c>
      <c r="W80" s="2">
        <f>SUM(nl:bc!V80, tr!T80)</f>
        <v>3774976.6100000003</v>
      </c>
      <c r="X80" s="6">
        <f t="shared" si="24"/>
        <v>3.9422931343996597</v>
      </c>
      <c r="Y80" s="6">
        <f t="shared" si="18"/>
        <v>25.882056875435048</v>
      </c>
      <c r="Z80" s="6">
        <f t="shared" si="19"/>
        <v>21.280053002746904</v>
      </c>
      <c r="AA80" s="6">
        <f t="shared" si="20"/>
        <v>4.6020035112424607</v>
      </c>
      <c r="AB80" s="6">
        <f t="shared" si="21"/>
        <v>1.6966851732294863</v>
      </c>
      <c r="AC80" s="6">
        <f t="shared" si="22"/>
        <v>0.32363374617271573</v>
      </c>
      <c r="AD80" s="6">
        <f t="shared" si="23"/>
        <v>0.84185077469046388</v>
      </c>
      <c r="AE80" s="6">
        <f t="shared" si="25"/>
        <v>25.980582096140292</v>
      </c>
      <c r="AF80" s="6">
        <f t="shared" si="25"/>
        <v>9.6594742864318253</v>
      </c>
      <c r="AG80" s="6">
        <f t="shared" si="25"/>
        <v>3.7441080803134756</v>
      </c>
      <c r="AH80" s="6">
        <f t="shared" si="25"/>
        <v>2.9702262542728217</v>
      </c>
      <c r="AI80" s="6">
        <f t="shared" si="25"/>
        <v>9.6067731097477314</v>
      </c>
      <c r="AJ80" s="6">
        <f t="shared" si="25"/>
        <v>-9.852510873566063E-2</v>
      </c>
      <c r="AK80" s="6">
        <f t="shared" si="25"/>
        <v>0.66343217094362494</v>
      </c>
      <c r="AL80" s="6">
        <f t="shared" si="25"/>
        <v>17.590538231893433</v>
      </c>
      <c r="AM80" s="6">
        <f t="shared" si="25"/>
        <v>14.830967257998354</v>
      </c>
      <c r="AO80" s="2"/>
    </row>
    <row r="81" spans="1:45" x14ac:dyDescent="0.25">
      <c r="A81" s="4">
        <v>2084</v>
      </c>
      <c r="C81" s="2">
        <f>SUM(nl:tr!C81)</f>
        <v>26415995.464201506</v>
      </c>
      <c r="D81" s="2">
        <f>SUM(nl:tr!D81)</f>
        <v>6146710.4343989212</v>
      </c>
      <c r="E81" s="8">
        <f>SUM(nl:tr!E81)</f>
        <v>62.523373402492766</v>
      </c>
      <c r="F81" s="2">
        <f>SUM(nl:bc!F81)</f>
        <v>1284.8143623835849</v>
      </c>
      <c r="G81" s="2">
        <f>SUM(nl:bc!G81)</f>
        <v>29112.960058522465</v>
      </c>
      <c r="H81" s="2">
        <f>SUM(nl:bc!H81, tr!F81)</f>
        <v>6833152.2300000004</v>
      </c>
      <c r="I81" s="2">
        <f>SUM(nl:bc!I81, tr!G81)</f>
        <v>5618689.8800000008</v>
      </c>
      <c r="J81" s="2">
        <f>SUM(nl:bc!J81, tr!H81)</f>
        <v>1214461.93</v>
      </c>
      <c r="K81" s="2">
        <f>SUM(nl:bc!K81, tr!I81)</f>
        <v>448263.48600000003</v>
      </c>
      <c r="L81" s="2">
        <f>SUM(nl:bc!L81, tr!J81)</f>
        <v>84812.041399999987</v>
      </c>
      <c r="M81" s="2">
        <f>SUM(nl:bc!M81)</f>
        <v>222368.019</v>
      </c>
      <c r="N81" s="2">
        <f>tr!K81</f>
        <v>40555.64</v>
      </c>
      <c r="O81" s="2">
        <f>SUM(nl:bc!N81, tr!L81)</f>
        <v>6862484.2300000004</v>
      </c>
      <c r="P81" s="2">
        <f>SUM(nl:bc!O81, tr!M81)</f>
        <v>2552551.2399999998</v>
      </c>
      <c r="Q81" s="2">
        <f>SUM(nl:bc!P81, tr!N81)</f>
        <v>989419.59400000004</v>
      </c>
      <c r="R81" s="2">
        <f>SUM(nl:bc!Q81, tr!O81)</f>
        <v>784251.56700000016</v>
      </c>
      <c r="S81" s="2">
        <f>SUM(nl:bc!R81, tr!P81)</f>
        <v>2536261.5100000002</v>
      </c>
      <c r="T81" s="2">
        <f>SUM(nl:bc!S81, tr!Q81)</f>
        <v>-29332.055399999994</v>
      </c>
      <c r="U81" s="2">
        <f>SUM(nl:bc!T81, tr!R81)</f>
        <v>176529.22060000003</v>
      </c>
      <c r="V81" s="2">
        <f>SUM(nl:bc!U81, tr!S81)</f>
        <v>4683241.301</v>
      </c>
      <c r="W81" s="2">
        <f>SUM(nl:bc!V81, tr!T81)</f>
        <v>3980838.3000000003</v>
      </c>
      <c r="X81" s="6">
        <f t="shared" si="24"/>
        <v>3.9426905023902346</v>
      </c>
      <c r="Y81" s="6">
        <f t="shared" si="18"/>
        <v>25.867479570323852</v>
      </c>
      <c r="Z81" s="6">
        <f t="shared" si="19"/>
        <v>21.270028939906322</v>
      </c>
      <c r="AA81" s="6">
        <f t="shared" si="20"/>
        <v>4.5974490404717763</v>
      </c>
      <c r="AB81" s="6">
        <f t="shared" si="21"/>
        <v>1.6969395933137512</v>
      </c>
      <c r="AC81" s="6">
        <f t="shared" si="22"/>
        <v>0.32106320397781629</v>
      </c>
      <c r="AD81" s="6">
        <f t="shared" si="23"/>
        <v>0.84179306928390873</v>
      </c>
      <c r="AE81" s="6">
        <f t="shared" si="25"/>
        <v>25.978518353775151</v>
      </c>
      <c r="AF81" s="6">
        <f t="shared" si="25"/>
        <v>9.6629000540947718</v>
      </c>
      <c r="AG81" s="6">
        <f t="shared" si="25"/>
        <v>3.7455321164816375</v>
      </c>
      <c r="AH81" s="6">
        <f t="shared" si="25"/>
        <v>2.9688510813942415</v>
      </c>
      <c r="AI81" s="6">
        <f t="shared" si="25"/>
        <v>9.6012338942028421</v>
      </c>
      <c r="AJ81" s="6">
        <f t="shared" si="25"/>
        <v>-0.1110389931727172</v>
      </c>
      <c r="AK81" s="6">
        <f t="shared" si="25"/>
        <v>0.66826639503034946</v>
      </c>
      <c r="AL81" s="6">
        <f t="shared" si="25"/>
        <v>17.728808696029066</v>
      </c>
      <c r="AM81" s="6">
        <f t="shared" si="25"/>
        <v>15.069802330163034</v>
      </c>
      <c r="AO81" s="2"/>
    </row>
    <row r="82" spans="1:45" x14ac:dyDescent="0.25">
      <c r="A82" s="4">
        <v>2085</v>
      </c>
      <c r="C82" s="2">
        <f>SUM(nl:tr!C82)</f>
        <v>27417941.657927509</v>
      </c>
      <c r="D82" s="2">
        <f>SUM(nl:tr!D82)</f>
        <v>6255211.1745987469</v>
      </c>
      <c r="E82" s="8">
        <f>SUM(nl:tr!E82)</f>
        <v>62.9389769709327</v>
      </c>
      <c r="F82" s="2">
        <f>SUM(nl:bc!F82)</f>
        <v>1299.2923854532482</v>
      </c>
      <c r="G82" s="2">
        <f>SUM(nl:bc!G82)</f>
        <v>29311.435239696053</v>
      </c>
      <c r="H82" s="2">
        <f>SUM(nl:bc!H82, tr!F82)</f>
        <v>7088336.5499999998</v>
      </c>
      <c r="I82" s="2">
        <f>SUM(nl:bc!I82, tr!G82)</f>
        <v>5829089.2699999996</v>
      </c>
      <c r="J82" s="2">
        <f>SUM(nl:bc!J82, tr!H82)</f>
        <v>1259247.1900000002</v>
      </c>
      <c r="K82" s="2">
        <f>SUM(nl:bc!K82, tr!I82)</f>
        <v>465322.18400000001</v>
      </c>
      <c r="L82" s="2">
        <f>SUM(nl:bc!L82, tr!J82)</f>
        <v>87317.880399999995</v>
      </c>
      <c r="M82" s="2">
        <f>SUM(nl:bc!M82)</f>
        <v>230781.33600000001</v>
      </c>
      <c r="N82" s="2">
        <f>tr!K82</f>
        <v>42019.4</v>
      </c>
      <c r="O82" s="2">
        <f>SUM(nl:bc!N82, tr!L82)</f>
        <v>7121388.4400000004</v>
      </c>
      <c r="P82" s="2">
        <f>SUM(nl:bc!O82, tr!M82)</f>
        <v>2649328.29</v>
      </c>
      <c r="Q82" s="2">
        <f>SUM(nl:bc!P82, tr!N82)</f>
        <v>1027242.1239999998</v>
      </c>
      <c r="R82" s="2">
        <f>SUM(nl:bc!Q82, tr!O82)</f>
        <v>813856.36800000013</v>
      </c>
      <c r="S82" s="2">
        <f>SUM(nl:bc!R82, tr!P82)</f>
        <v>2630961.1000000006</v>
      </c>
      <c r="T82" s="2">
        <f>SUM(nl:bc!S82, tr!Q82)</f>
        <v>-33051.532099999989</v>
      </c>
      <c r="U82" s="2">
        <f>SUM(nl:bc!T82, tr!R82)</f>
        <v>184664.91569999995</v>
      </c>
      <c r="V82" s="2">
        <f>SUM(nl:bc!U82, tr!S82)</f>
        <v>4900958.4610000001</v>
      </c>
      <c r="W82" s="2">
        <f>SUM(nl:bc!V82, tr!T82)</f>
        <v>4198555.46</v>
      </c>
      <c r="X82" s="6">
        <f t="shared" si="24"/>
        <v>3.9431005970281516</v>
      </c>
      <c r="Y82" s="6">
        <f t="shared" si="18"/>
        <v>25.852912805912649</v>
      </c>
      <c r="Z82" s="6">
        <f t="shared" si="19"/>
        <v>21.260127192351078</v>
      </c>
      <c r="AA82" s="6">
        <f t="shared" si="20"/>
        <v>4.5927852853093611</v>
      </c>
      <c r="AB82" s="6">
        <f t="shared" si="21"/>
        <v>1.6971448469964143</v>
      </c>
      <c r="AC82" s="6">
        <f t="shared" si="22"/>
        <v>0.31846985995301097</v>
      </c>
      <c r="AD82" s="6">
        <f t="shared" si="23"/>
        <v>0.84171648944067567</v>
      </c>
      <c r="AE82" s="6">
        <f t="shared" si="25"/>
        <v>25.973461205979884</v>
      </c>
      <c r="AF82" s="6">
        <f t="shared" si="25"/>
        <v>9.6627541303195681</v>
      </c>
      <c r="AG82" s="6">
        <f t="shared" si="25"/>
        <v>3.7466055505409805</v>
      </c>
      <c r="AH82" s="6">
        <f t="shared" si="25"/>
        <v>2.9683350346056523</v>
      </c>
      <c r="AI82" s="6">
        <f t="shared" si="25"/>
        <v>9.5957644553499719</v>
      </c>
      <c r="AJ82" s="6">
        <f t="shared" si="25"/>
        <v>-0.12054709471760659</v>
      </c>
      <c r="AK82" s="6">
        <f t="shared" si="25"/>
        <v>0.67351852303109239</v>
      </c>
      <c r="AL82" s="6">
        <f t="shared" si="25"/>
        <v>17.875005068379952</v>
      </c>
      <c r="AM82" s="6">
        <f t="shared" si="25"/>
        <v>15.313167970018082</v>
      </c>
      <c r="AO82" s="2"/>
    </row>
    <row r="83" spans="1:45" x14ac:dyDescent="0.25">
      <c r="A83" s="4">
        <v>2086</v>
      </c>
      <c r="C83" s="2">
        <f>SUM(nl:tr!C83)</f>
        <v>28459343.142169494</v>
      </c>
      <c r="D83" s="2">
        <f>SUM(nl:tr!D83)</f>
        <v>6365942.3322331421</v>
      </c>
      <c r="E83" s="8">
        <f>SUM(nl:tr!E83)</f>
        <v>63.358089787827907</v>
      </c>
      <c r="F83" s="2">
        <f>SUM(nl:bc!F83)</f>
        <v>1313.9407805428862</v>
      </c>
      <c r="G83" s="2">
        <f>SUM(nl:bc!G83)</f>
        <v>29513.252671780396</v>
      </c>
      <c r="H83" s="2">
        <f>SUM(nl:bc!H83, tr!F83)</f>
        <v>7353473.7799999993</v>
      </c>
      <c r="I83" s="2">
        <f>SUM(nl:bc!I83, tr!G83)</f>
        <v>6047706.9100000001</v>
      </c>
      <c r="J83" s="2">
        <f>SUM(nl:bc!J83, tr!H83)</f>
        <v>1305767.9099999999</v>
      </c>
      <c r="K83" s="2">
        <f>SUM(nl:bc!K83, tr!I83)</f>
        <v>483063.15</v>
      </c>
      <c r="L83" s="2">
        <f>SUM(nl:bc!L83, tr!J83)</f>
        <v>89895.79310000001</v>
      </c>
      <c r="M83" s="2">
        <f>SUM(nl:bc!M83)</f>
        <v>239530.40600000002</v>
      </c>
      <c r="N83" s="2">
        <f>tr!K83</f>
        <v>43540.75</v>
      </c>
      <c r="O83" s="2">
        <f>SUM(nl:bc!N83, tr!L83)</f>
        <v>7389479.1099999994</v>
      </c>
      <c r="P83" s="2">
        <f>SUM(nl:bc!O83, tr!M83)</f>
        <v>2749040.94</v>
      </c>
      <c r="Q83" s="2">
        <f>SUM(nl:bc!P83, tr!N83)</f>
        <v>1066428.358</v>
      </c>
      <c r="R83" s="2">
        <f>SUM(nl:bc!Q83, tr!O83)</f>
        <v>844650.39799999993</v>
      </c>
      <c r="S83" s="2">
        <f>SUM(nl:bc!R83, tr!P83)</f>
        <v>2729359.2199999997</v>
      </c>
      <c r="T83" s="2">
        <f>SUM(nl:bc!S83, tr!Q83)</f>
        <v>-36004.390899999984</v>
      </c>
      <c r="U83" s="2">
        <f>SUM(nl:bc!T83, tr!R83)</f>
        <v>193270.7089</v>
      </c>
      <c r="V83" s="2">
        <f>SUM(nl:bc!U83, tr!S83)</f>
        <v>5130233.057</v>
      </c>
      <c r="W83" s="2">
        <f>SUM(nl:bc!V83, tr!T83)</f>
        <v>4427830.0599999996</v>
      </c>
      <c r="X83" s="6">
        <f t="shared" si="24"/>
        <v>3.9435288104964821</v>
      </c>
      <c r="Y83" s="6">
        <f t="shared" si="18"/>
        <v>25.838522495988407</v>
      </c>
      <c r="Z83" s="6">
        <f t="shared" si="19"/>
        <v>21.250339053113422</v>
      </c>
      <c r="AA83" s="6">
        <f t="shared" si="20"/>
        <v>4.5881870972109144</v>
      </c>
      <c r="AB83" s="6">
        <f t="shared" si="21"/>
        <v>1.6973798291367572</v>
      </c>
      <c r="AC83" s="6">
        <f t="shared" si="22"/>
        <v>0.31587444815898563</v>
      </c>
      <c r="AD83" s="6">
        <f t="shared" si="23"/>
        <v>0.84165823787084182</v>
      </c>
      <c r="AE83" s="6">
        <f t="shared" si="25"/>
        <v>25.965037467961356</v>
      </c>
      <c r="AF83" s="6">
        <f t="shared" si="25"/>
        <v>9.6595375594829598</v>
      </c>
      <c r="AG83" s="6">
        <f t="shared" si="25"/>
        <v>3.747199479174995</v>
      </c>
      <c r="AH83" s="6">
        <f t="shared" si="25"/>
        <v>2.9679195116363855</v>
      </c>
      <c r="AI83" s="6">
        <f t="shared" si="25"/>
        <v>9.5903802359928161</v>
      </c>
      <c r="AJ83" s="6">
        <f t="shared" si="25"/>
        <v>-0.1265116721778819</v>
      </c>
      <c r="AK83" s="6">
        <f t="shared" si="25"/>
        <v>0.67911162929696034</v>
      </c>
      <c r="AL83" s="6">
        <f t="shared" si="25"/>
        <v>18.026533611024568</v>
      </c>
      <c r="AM83" s="6">
        <f t="shared" si="25"/>
        <v>15.558440818119529</v>
      </c>
      <c r="AO83" s="2"/>
    </row>
    <row r="84" spans="1:45" x14ac:dyDescent="0.25">
      <c r="A84" s="4">
        <v>2087</v>
      </c>
      <c r="C84" s="2">
        <f>SUM(nl:tr!C84)</f>
        <v>29541363.491526555</v>
      </c>
      <c r="D84" s="2">
        <f>SUM(nl:tr!D84)</f>
        <v>6478866.4686074881</v>
      </c>
      <c r="E84" s="8">
        <f>SUM(nl:tr!E84)</f>
        <v>63.779819021393628</v>
      </c>
      <c r="F84" s="2">
        <f>SUM(nl:bc!F84)</f>
        <v>1328.7578588144429</v>
      </c>
      <c r="G84" s="2">
        <f>SUM(nl:bc!G84)</f>
        <v>29717.926752345647</v>
      </c>
      <c r="H84" s="2">
        <f>SUM(nl:bc!H84, tr!F84)</f>
        <v>7628850.040000001</v>
      </c>
      <c r="I84" s="2">
        <f>SUM(nl:bc!I84, tr!G84)</f>
        <v>6274765.9100000001</v>
      </c>
      <c r="J84" s="2">
        <f>SUM(nl:bc!J84, tr!H84)</f>
        <v>1354084.2899999998</v>
      </c>
      <c r="K84" s="2">
        <f>SUM(nl:bc!K84, tr!I84)</f>
        <v>501511.67700000003</v>
      </c>
      <c r="L84" s="2">
        <f>SUM(nl:bc!L84, tr!J84)</f>
        <v>92548.395600000003</v>
      </c>
      <c r="M84" s="2">
        <f>SUM(nl:bc!M84)</f>
        <v>248627.147</v>
      </c>
      <c r="N84" s="2">
        <f>tr!K84</f>
        <v>45120.29</v>
      </c>
      <c r="O84" s="2">
        <f>SUM(nl:bc!N84, tr!L84)</f>
        <v>7668105.0300000003</v>
      </c>
      <c r="P84" s="2">
        <f>SUM(nl:bc!O84, tr!M84)</f>
        <v>2852889.05</v>
      </c>
      <c r="Q84" s="2">
        <f>SUM(nl:bc!P84, tr!N84)</f>
        <v>1107000.4819999998</v>
      </c>
      <c r="R84" s="2">
        <f>SUM(nl:bc!Q84, tr!O84)</f>
        <v>876662.69599999988</v>
      </c>
      <c r="S84" s="2">
        <f>SUM(nl:bc!R84, tr!P84)</f>
        <v>2831553.4199999995</v>
      </c>
      <c r="T84" s="2">
        <f>SUM(nl:bc!S84, tr!Q84)</f>
        <v>-39255.6103</v>
      </c>
      <c r="U84" s="2">
        <f>SUM(nl:bc!T84, tr!R84)</f>
        <v>202334.89170000004</v>
      </c>
      <c r="V84" s="2">
        <f>SUM(nl:bc!U84, tr!S84)</f>
        <v>5371823.7200000007</v>
      </c>
      <c r="W84" s="2">
        <f>SUM(nl:bc!V84, tr!T84)</f>
        <v>4669420.71</v>
      </c>
      <c r="X84" s="6">
        <f t="shared" si="24"/>
        <v>3.9439707602351919</v>
      </c>
      <c r="Y84" s="6">
        <f t="shared" si="18"/>
        <v>25.824299011073773</v>
      </c>
      <c r="Z84" s="6">
        <f t="shared" si="19"/>
        <v>21.240610345557716</v>
      </c>
      <c r="AA84" s="6">
        <f t="shared" si="20"/>
        <v>4.5836892071295088</v>
      </c>
      <c r="AB84" s="6">
        <f t="shared" si="21"/>
        <v>1.6976592063661864</v>
      </c>
      <c r="AC84" s="6">
        <f t="shared" si="22"/>
        <v>0.31328410290386888</v>
      </c>
      <c r="AD84" s="6">
        <f t="shared" si="23"/>
        <v>0.84162380342164811</v>
      </c>
      <c r="AE84" s="6">
        <f t="shared" si="25"/>
        <v>25.957180453771091</v>
      </c>
      <c r="AF84" s="6">
        <f t="shared" si="25"/>
        <v>9.6572693769476938</v>
      </c>
      <c r="AG84" s="6">
        <f t="shared" si="25"/>
        <v>3.747289736025639</v>
      </c>
      <c r="AH84" s="6">
        <f t="shared" si="25"/>
        <v>2.967576957818673</v>
      </c>
      <c r="AI84" s="6">
        <f t="shared" si="25"/>
        <v>9.5850464749610591</v>
      </c>
      <c r="AJ84" s="6">
        <f t="shared" si="25"/>
        <v>-0.13288354246499087</v>
      </c>
      <c r="AK84" s="6">
        <f t="shared" si="25"/>
        <v>0.68492062581348478</v>
      </c>
      <c r="AL84" s="6">
        <f t="shared" si="25"/>
        <v>18.184075090307928</v>
      </c>
      <c r="AM84" s="6">
        <f t="shared" si="25"/>
        <v>15.806381825738494</v>
      </c>
      <c r="AO84" s="2"/>
    </row>
    <row r="85" spans="1:45" x14ac:dyDescent="0.25">
      <c r="A85" s="4">
        <v>2088</v>
      </c>
      <c r="C85" s="2">
        <f>SUM(nl:tr!C85)</f>
        <v>30666050.267911691</v>
      </c>
      <c r="D85" s="2">
        <f>SUM(nl:tr!D85)</f>
        <v>6594115.4521935135</v>
      </c>
      <c r="E85" s="8">
        <f>SUM(nl:tr!E85)</f>
        <v>64.205781506997909</v>
      </c>
      <c r="F85" s="2">
        <f>SUM(nl:bc!F85)</f>
        <v>1343.7478846174956</v>
      </c>
      <c r="G85" s="2">
        <f>SUM(nl:bc!G85)</f>
        <v>29925.79178472851</v>
      </c>
      <c r="H85" s="2">
        <f>SUM(nl:bc!H85, tr!F85)</f>
        <v>7914950.7800000003</v>
      </c>
      <c r="I85" s="2">
        <f>SUM(nl:bc!I85, tr!G85)</f>
        <v>6510692.1899999995</v>
      </c>
      <c r="J85" s="2">
        <f>SUM(nl:bc!J85, tr!H85)</f>
        <v>1404259.13</v>
      </c>
      <c r="K85" s="2">
        <f>SUM(nl:bc!K85, tr!I85)</f>
        <v>520687.05399999995</v>
      </c>
      <c r="L85" s="2">
        <f>SUM(nl:bc!L85, tr!J85)</f>
        <v>95277.901100000003</v>
      </c>
      <c r="M85" s="2">
        <f>SUM(nl:bc!M85)</f>
        <v>258081.109</v>
      </c>
      <c r="N85" s="2">
        <f>tr!K85</f>
        <v>46758.400000000001</v>
      </c>
      <c r="O85" s="2">
        <f>SUM(nl:bc!N85, tr!L85)</f>
        <v>7957975.46</v>
      </c>
      <c r="P85" s="2">
        <f>SUM(nl:bc!O85, tr!M85)</f>
        <v>2961340.76</v>
      </c>
      <c r="Q85" s="2">
        <f>SUM(nl:bc!P85, tr!N85)</f>
        <v>1148975.5950000002</v>
      </c>
      <c r="R85" s="2">
        <f>SUM(nl:bc!Q85, tr!O85)</f>
        <v>909927.62099999993</v>
      </c>
      <c r="S85" s="2">
        <f>SUM(nl:bc!R85, tr!P85)</f>
        <v>2937729.9299999997</v>
      </c>
      <c r="T85" s="2">
        <f>SUM(nl:bc!S85, tr!Q85)</f>
        <v>-43023.448100000001</v>
      </c>
      <c r="U85" s="2">
        <f>SUM(nl:bc!T85, tr!R85)</f>
        <v>211887.66440000001</v>
      </c>
      <c r="V85" s="2">
        <f>SUM(nl:bc!U85, tr!S85)</f>
        <v>5626734.4299999997</v>
      </c>
      <c r="W85" s="2">
        <f>SUM(nl:bc!V85, tr!T85)</f>
        <v>4924331.47</v>
      </c>
      <c r="X85" s="6">
        <f t="shared" si="24"/>
        <v>3.9444269850314444</v>
      </c>
      <c r="Y85" s="6">
        <f t="shared" si="18"/>
        <v>25.810140891479715</v>
      </c>
      <c r="Z85" s="6">
        <f t="shared" si="19"/>
        <v>21.230944751997132</v>
      </c>
      <c r="AA85" s="6">
        <f t="shared" si="20"/>
        <v>4.5791979003875412</v>
      </c>
      <c r="AB85" s="6">
        <f t="shared" si="21"/>
        <v>1.6979266956489532</v>
      </c>
      <c r="AC85" s="6">
        <f t="shared" si="22"/>
        <v>0.31069505289273192</v>
      </c>
      <c r="AD85" s="6">
        <f t="shared" si="23"/>
        <v>0.84158574953505061</v>
      </c>
      <c r="AE85" s="6">
        <f t="shared" si="25"/>
        <v>25.950441581083098</v>
      </c>
      <c r="AF85" s="6">
        <f t="shared" si="25"/>
        <v>9.6567400566048267</v>
      </c>
      <c r="AG85" s="6">
        <f t="shared" si="25"/>
        <v>3.74673485813158</v>
      </c>
      <c r="AH85" s="6">
        <f t="shared" si="25"/>
        <v>2.9672149267691283</v>
      </c>
      <c r="AI85" s="6">
        <f t="shared" si="25"/>
        <v>9.5797466720844024</v>
      </c>
      <c r="AJ85" s="6">
        <f t="shared" si="25"/>
        <v>-0.14029667245742056</v>
      </c>
      <c r="AK85" s="6">
        <f t="shared" si="25"/>
        <v>0.69095192419258111</v>
      </c>
      <c r="AL85" s="6">
        <f t="shared" si="25"/>
        <v>18.348415856761626</v>
      </c>
      <c r="AM85" s="6">
        <f t="shared" si="25"/>
        <v>16.05792538321349</v>
      </c>
      <c r="AO85" s="2"/>
    </row>
    <row r="86" spans="1:45" x14ac:dyDescent="0.25">
      <c r="A86" s="4">
        <v>2089</v>
      </c>
      <c r="C86" s="2">
        <f>SUM(nl:tr!C86)</f>
        <v>31834682.664492533</v>
      </c>
      <c r="D86" s="2">
        <f>SUM(nl:tr!D86)</f>
        <v>6711651.5622196468</v>
      </c>
      <c r="E86" s="8">
        <f>SUM(nl:tr!E86)</f>
        <v>64.634969539976581</v>
      </c>
      <c r="F86" s="2">
        <f>SUM(nl:bc!F86)</f>
        <v>1358.9107700126294</v>
      </c>
      <c r="G86" s="2">
        <f>SUM(nl:bc!G86)</f>
        <v>30136.405627618798</v>
      </c>
      <c r="H86" s="2">
        <f>SUM(nl:bc!H86, tr!F86)</f>
        <v>8212101.4799999995</v>
      </c>
      <c r="I86" s="2">
        <f>SUM(nl:bc!I86, tr!G86)</f>
        <v>6755742.4299999997</v>
      </c>
      <c r="J86" s="2">
        <f>SUM(nl:bc!J86, tr!H86)</f>
        <v>1456359.63</v>
      </c>
      <c r="K86" s="2">
        <f>SUM(nl:bc!K86, tr!I86)</f>
        <v>540616.53700000001</v>
      </c>
      <c r="L86" s="2">
        <f>SUM(nl:bc!L86, tr!J86)</f>
        <v>98086.855900000024</v>
      </c>
      <c r="M86" s="2">
        <f>SUM(nl:bc!M86)</f>
        <v>267905.42300000001</v>
      </c>
      <c r="N86" s="2">
        <f>tr!K86</f>
        <v>48457.37</v>
      </c>
      <c r="O86" s="2">
        <f>SUM(nl:bc!N86, tr!L86)</f>
        <v>8258796.4699999997</v>
      </c>
      <c r="P86" s="2">
        <f>SUM(nl:bc!O86, tr!M86)</f>
        <v>3073912.39</v>
      </c>
      <c r="Q86" s="2">
        <f>SUM(nl:bc!P86, tr!N86)</f>
        <v>1192390.2620000001</v>
      </c>
      <c r="R86" s="2">
        <f>SUM(nl:bc!Q86, tr!O86)</f>
        <v>944486.679</v>
      </c>
      <c r="S86" s="2">
        <f>SUM(nl:bc!R86, tr!P86)</f>
        <v>3048008.0600000005</v>
      </c>
      <c r="T86" s="2">
        <f>SUM(nl:bc!S86, tr!Q86)</f>
        <v>-46695.234340000017</v>
      </c>
      <c r="U86" s="2">
        <f>SUM(nl:bc!T86, tr!R86)</f>
        <v>221968.75309999997</v>
      </c>
      <c r="V86" s="2">
        <f>SUM(nl:bc!U86, tr!S86)</f>
        <v>5895398.4800000004</v>
      </c>
      <c r="W86" s="2">
        <f>SUM(nl:bc!V86, tr!T86)</f>
        <v>5192995.51</v>
      </c>
      <c r="X86" s="6">
        <f t="shared" si="24"/>
        <v>3.9448947850911811</v>
      </c>
      <c r="Y86" s="6">
        <f t="shared" si="18"/>
        <v>25.79608399602342</v>
      </c>
      <c r="Z86" s="6">
        <f t="shared" si="19"/>
        <v>21.22132801259287</v>
      </c>
      <c r="AA86" s="6">
        <f t="shared" si="20"/>
        <v>4.5747578053428519</v>
      </c>
      <c r="AB86" s="6">
        <f t="shared" si="21"/>
        <v>1.6981998617595386</v>
      </c>
      <c r="AC86" s="6">
        <f t="shared" si="22"/>
        <v>0.30811318879394139</v>
      </c>
      <c r="AD86" s="6">
        <f t="shared" si="23"/>
        <v>0.84155204505560799</v>
      </c>
      <c r="AE86" s="6">
        <f t="shared" si="25"/>
        <v>25.942763611121585</v>
      </c>
      <c r="AF86" s="6">
        <f t="shared" si="25"/>
        <v>9.6558600014837008</v>
      </c>
      <c r="AG86" s="6">
        <f t="shared" si="25"/>
        <v>3.7455698068885015</v>
      </c>
      <c r="AH86" s="6">
        <f t="shared" si="25"/>
        <v>2.9668481038557757</v>
      </c>
      <c r="AI86" s="6">
        <f t="shared" si="25"/>
        <v>9.5744885919646965</v>
      </c>
      <c r="AJ86" s="6">
        <f t="shared" si="25"/>
        <v>-0.14668038262584129</v>
      </c>
      <c r="AK86" s="6">
        <f t="shared" si="25"/>
        <v>0.69725448637054388</v>
      </c>
      <c r="AL86" s="6">
        <f t="shared" si="25"/>
        <v>18.51879141416903</v>
      </c>
      <c r="AM86" s="6">
        <f t="shared" si="25"/>
        <v>16.312383461551242</v>
      </c>
      <c r="AO86" s="2"/>
    </row>
    <row r="87" spans="1:45" x14ac:dyDescent="0.25">
      <c r="A87" s="4">
        <v>2090</v>
      </c>
      <c r="C87" s="2">
        <f>SUM(nl:tr!C87)</f>
        <v>33049602.668188129</v>
      </c>
      <c r="D87" s="2">
        <f>SUM(nl:tr!D87)</f>
        <v>6831636.9456677688</v>
      </c>
      <c r="E87" s="8">
        <f>SUM(nl:tr!E87)</f>
        <v>65.067596614190535</v>
      </c>
      <c r="F87" s="2">
        <f>SUM(nl:bc!F87)</f>
        <v>1374.2506727260993</v>
      </c>
      <c r="G87" s="2">
        <f>SUM(nl:bc!G87)</f>
        <v>30350.326840099875</v>
      </c>
      <c r="H87" s="2">
        <f>SUM(nl:bc!H87, tr!F87)</f>
        <v>8520884.8499999996</v>
      </c>
      <c r="I87" s="2">
        <f>SUM(nl:bc!I87, tr!G87)</f>
        <v>7010407.4500000002</v>
      </c>
      <c r="J87" s="2">
        <f>SUM(nl:bc!J87, tr!H87)</f>
        <v>1510477.5</v>
      </c>
      <c r="K87" s="2">
        <f>SUM(nl:bc!K87, tr!I87)</f>
        <v>561332.77599999995</v>
      </c>
      <c r="L87" s="2">
        <f>SUM(nl:bc!L87, tr!J87)</f>
        <v>100977.0163</v>
      </c>
      <c r="M87" s="2">
        <f>SUM(nl:bc!M87)</f>
        <v>278116.37099999998</v>
      </c>
      <c r="N87" s="2">
        <f>tr!K87</f>
        <v>50222</v>
      </c>
      <c r="O87" s="2">
        <f>SUM(nl:bc!N87, tr!L87)</f>
        <v>8570919.3200000003</v>
      </c>
      <c r="P87" s="2">
        <f>SUM(nl:bc!O87, tr!M87)</f>
        <v>3190608.9599999995</v>
      </c>
      <c r="Q87" s="2">
        <f>SUM(nl:bc!P87, tr!N87)</f>
        <v>1237303.3900000001</v>
      </c>
      <c r="R87" s="2">
        <f>SUM(nl:bc!Q87, tr!O87)</f>
        <v>980398.37899999996</v>
      </c>
      <c r="S87" s="2">
        <f>SUM(nl:bc!R87, tr!P87)</f>
        <v>3162608.09</v>
      </c>
      <c r="T87" s="2">
        <f>SUM(nl:bc!S87, tr!Q87)</f>
        <v>-50034.932170000007</v>
      </c>
      <c r="U87" s="2">
        <f>SUM(nl:bc!T87, tr!R87)</f>
        <v>232595.50799999997</v>
      </c>
      <c r="V87" s="2">
        <f>SUM(nl:bc!U87, tr!S87)</f>
        <v>6178029.2599999998</v>
      </c>
      <c r="W87" s="2">
        <f>SUM(nl:bc!V87, tr!T87)</f>
        <v>5475626.2300000004</v>
      </c>
      <c r="X87" s="6">
        <f t="shared" si="24"/>
        <v>3.9453738163599072</v>
      </c>
      <c r="Y87" s="6">
        <f t="shared" si="18"/>
        <v>25.782109804913848</v>
      </c>
      <c r="Z87" s="6">
        <f t="shared" si="19"/>
        <v>21.21177528330125</v>
      </c>
      <c r="AA87" s="6">
        <f t="shared" si="20"/>
        <v>4.5703348241880954</v>
      </c>
      <c r="AB87" s="6">
        <f t="shared" si="21"/>
        <v>1.6984554447921105</v>
      </c>
      <c r="AC87" s="6">
        <f t="shared" si="22"/>
        <v>0.3055317103621199</v>
      </c>
      <c r="AD87" s="6">
        <f t="shared" si="23"/>
        <v>0.84151199574844116</v>
      </c>
      <c r="AE87" s="6">
        <f t="shared" si="25"/>
        <v>25.933501851899514</v>
      </c>
      <c r="AF87" s="6">
        <f t="shared" si="25"/>
        <v>9.6540009634400779</v>
      </c>
      <c r="AG87" s="6">
        <f t="shared" si="25"/>
        <v>3.7437768992937563</v>
      </c>
      <c r="AH87" s="6">
        <f t="shared" si="25"/>
        <v>2.9664452817875526</v>
      </c>
      <c r="AI87" s="6">
        <f t="shared" si="25"/>
        <v>9.56927719147488</v>
      </c>
      <c r="AJ87" s="6">
        <f t="shared" si="25"/>
        <v>-0.15139344539884922</v>
      </c>
      <c r="AK87" s="6">
        <f t="shared" si="25"/>
        <v>0.70377701763986589</v>
      </c>
      <c r="AL87" s="6">
        <f t="shared" si="25"/>
        <v>18.693202826146706</v>
      </c>
      <c r="AM87" s="6">
        <f t="shared" si="25"/>
        <v>16.567903357187891</v>
      </c>
      <c r="AO87" s="2"/>
    </row>
    <row r="88" spans="1:45" x14ac:dyDescent="0.25">
      <c r="A88" s="4">
        <v>2091</v>
      </c>
      <c r="C88" s="2">
        <f>SUM(nl:tr!C88)</f>
        <v>34311295.024710745</v>
      </c>
      <c r="D88" s="2">
        <f>SUM(nl:tr!D88)</f>
        <v>6953848.7244806113</v>
      </c>
      <c r="E88" s="8">
        <f>SUM(nl:tr!E88)</f>
        <v>65.506031508524686</v>
      </c>
      <c r="F88" s="2">
        <f>SUM(nl:bc!F88)</f>
        <v>1389.7695631386978</v>
      </c>
      <c r="G88" s="2">
        <f>SUM(nl:bc!G88)</f>
        <v>30566.043843189371</v>
      </c>
      <c r="H88" s="2">
        <f>SUM(nl:bc!H88, tr!F88)</f>
        <v>8841448.040000001</v>
      </c>
      <c r="I88" s="2">
        <f>SUM(nl:bc!I88, tr!G88)</f>
        <v>7274782.4799999995</v>
      </c>
      <c r="J88" s="2">
        <f>SUM(nl:bc!J88, tr!H88)</f>
        <v>1566665.22</v>
      </c>
      <c r="K88" s="2">
        <f>SUM(nl:bc!K88, tr!I88)</f>
        <v>582861.54200000002</v>
      </c>
      <c r="L88" s="2">
        <f>SUM(nl:bc!L88, tr!J88)</f>
        <v>103951.3584</v>
      </c>
      <c r="M88" s="2">
        <f>SUM(nl:bc!M88)</f>
        <v>288726.30799999996</v>
      </c>
      <c r="N88" s="2">
        <f>tr!K88</f>
        <v>52055.78</v>
      </c>
      <c r="O88" s="2">
        <f>SUM(nl:bc!N88, tr!L88)</f>
        <v>8895132.3600000013</v>
      </c>
      <c r="P88" s="2">
        <f>SUM(nl:bc!O88, tr!M88)</f>
        <v>3312266.6599999997</v>
      </c>
      <c r="Q88" s="2">
        <f>SUM(nl:bc!P88, tr!N88)</f>
        <v>1283663.9210000001</v>
      </c>
      <c r="R88" s="2">
        <f>SUM(nl:bc!Q88, tr!O88)</f>
        <v>1017633.6910000001</v>
      </c>
      <c r="S88" s="2">
        <f>SUM(nl:bc!R88, tr!P88)</f>
        <v>3281567.2</v>
      </c>
      <c r="T88" s="2">
        <f>SUM(nl:bc!S88, tr!Q88)</f>
        <v>-53683.048340000008</v>
      </c>
      <c r="U88" s="2">
        <f>SUM(nl:bc!T88, tr!R88)</f>
        <v>243776.52540000001</v>
      </c>
      <c r="V88" s="2">
        <f>SUM(nl:bc!U88, tr!S88)</f>
        <v>6475488.3700000001</v>
      </c>
      <c r="W88" s="2">
        <f>SUM(nl:bc!V88, tr!T88)</f>
        <v>5773085.3200000003</v>
      </c>
      <c r="X88" s="6">
        <f t="shared" si="24"/>
        <v>3.9458622667643377</v>
      </c>
      <c r="Y88" s="6">
        <f t="shared" si="18"/>
        <v>25.768330905704534</v>
      </c>
      <c r="Z88" s="6">
        <f t="shared" si="19"/>
        <v>21.202296429676451</v>
      </c>
      <c r="AA88" s="6">
        <f t="shared" si="20"/>
        <v>4.5660334851007489</v>
      </c>
      <c r="AB88" s="6">
        <f t="shared" si="21"/>
        <v>1.698745388596459</v>
      </c>
      <c r="AC88" s="6">
        <f t="shared" si="22"/>
        <v>0.30296541802090243</v>
      </c>
      <c r="AD88" s="6">
        <f t="shared" si="23"/>
        <v>0.84149055811522533</v>
      </c>
      <c r="AE88" s="6">
        <f t="shared" si="25"/>
        <v>25.924793434913465</v>
      </c>
      <c r="AF88" s="6">
        <f t="shared" si="25"/>
        <v>9.6535751787116428</v>
      </c>
      <c r="AG88" s="6">
        <f t="shared" si="25"/>
        <v>3.741228420773727</v>
      </c>
      <c r="AH88" s="6">
        <f t="shared" si="25"/>
        <v>2.9658854038214173</v>
      </c>
      <c r="AI88" s="6">
        <f t="shared" si="25"/>
        <v>9.5641018435376441</v>
      </c>
      <c r="AJ88" s="6">
        <f t="shared" si="25"/>
        <v>-0.15645882296584221</v>
      </c>
      <c r="AK88" s="6">
        <f t="shared" si="25"/>
        <v>0.71048476959098728</v>
      </c>
      <c r="AL88" s="6">
        <f t="shared" si="25"/>
        <v>18.872760020676573</v>
      </c>
      <c r="AM88" s="6">
        <f t="shared" si="25"/>
        <v>16.825611845435347</v>
      </c>
      <c r="AO88" s="2"/>
    </row>
    <row r="89" spans="1:45" x14ac:dyDescent="0.25">
      <c r="A89" s="4">
        <v>2092</v>
      </c>
      <c r="C89" s="2">
        <f>SUM(nl:tr!C89)</f>
        <v>35621136.896755122</v>
      </c>
      <c r="D89" s="2">
        <f>SUM(nl:tr!D89)</f>
        <v>7078237.3271715213</v>
      </c>
      <c r="E89" s="8">
        <f>SUM(nl:tr!E89)</f>
        <v>65.950529372552353</v>
      </c>
      <c r="F89" s="2">
        <f>SUM(nl:bc!F89)</f>
        <v>1405.4704346064461</v>
      </c>
      <c r="G89" s="2">
        <f>SUM(nl:bc!G89)</f>
        <v>30783.121011308474</v>
      </c>
      <c r="H89" s="2">
        <f>SUM(nl:bc!H89, tr!F89)</f>
        <v>9174135.9499999993</v>
      </c>
      <c r="I89" s="2">
        <f>SUM(nl:bc!I89, tr!G89)</f>
        <v>7549150.1299999999</v>
      </c>
      <c r="J89" s="2">
        <f>SUM(nl:bc!J89, tr!H89)</f>
        <v>1624985.53</v>
      </c>
      <c r="K89" s="2">
        <f>SUM(nl:bc!K89, tr!I89)</f>
        <v>605228.15300000005</v>
      </c>
      <c r="L89" s="2">
        <f>SUM(nl:bc!L89, tr!J89)</f>
        <v>107012.59900000002</v>
      </c>
      <c r="M89" s="2">
        <f>SUM(nl:bc!M89)</f>
        <v>299747.391</v>
      </c>
      <c r="N89" s="2">
        <f>tr!K89</f>
        <v>53959.92</v>
      </c>
      <c r="O89" s="2">
        <f>SUM(nl:bc!N89, tr!L89)</f>
        <v>9232217.1999999993</v>
      </c>
      <c r="P89" s="2">
        <f>SUM(nl:bc!O89, tr!M89)</f>
        <v>3439498.33</v>
      </c>
      <c r="Q89" s="2">
        <f>SUM(nl:bc!P89, tr!N89)</f>
        <v>1331495.1220000002</v>
      </c>
      <c r="R89" s="2">
        <f>SUM(nl:bc!Q89, tr!O89)</f>
        <v>1056212.4979999999</v>
      </c>
      <c r="S89" s="2">
        <f>SUM(nl:bc!R89, tr!P89)</f>
        <v>3405010.14</v>
      </c>
      <c r="T89" s="2">
        <f>SUM(nl:bc!S89, tr!Q89)</f>
        <v>-58081.396499999995</v>
      </c>
      <c r="U89" s="2">
        <f>SUM(nl:bc!T89, tr!R89)</f>
        <v>255546.05239999999</v>
      </c>
      <c r="V89" s="2">
        <f>SUM(nl:bc!U89, tr!S89)</f>
        <v>6789116.5300000003</v>
      </c>
      <c r="W89" s="2">
        <f>SUM(nl:bc!V89, tr!T89)</f>
        <v>6086713.5099999998</v>
      </c>
      <c r="X89" s="6">
        <f t="shared" si="24"/>
        <v>3.9463595299453837</v>
      </c>
      <c r="Y89" s="6">
        <f t="shared" si="18"/>
        <v>25.75475335498264</v>
      </c>
      <c r="Z89" s="6">
        <f t="shared" si="19"/>
        <v>21.192894970984725</v>
      </c>
      <c r="AA89" s="6">
        <f t="shared" si="20"/>
        <v>4.56185756987455</v>
      </c>
      <c r="AB89" s="6">
        <f t="shared" si="21"/>
        <v>1.699070287268492</v>
      </c>
      <c r="AC89" s="6">
        <f t="shared" si="22"/>
        <v>0.3004188196187198</v>
      </c>
      <c r="AD89" s="6">
        <f t="shared" si="23"/>
        <v>0.84148743446564522</v>
      </c>
      <c r="AE89" s="6">
        <f t="shared" ref="AE89:AM91" si="26">100*O89/$C89</f>
        <v>25.917806123815772</v>
      </c>
      <c r="AF89" s="6">
        <f t="shared" si="26"/>
        <v>9.6557792076347742</v>
      </c>
      <c r="AG89" s="6">
        <f t="shared" si="26"/>
        <v>3.7379355012144253</v>
      </c>
      <c r="AH89" s="6">
        <f t="shared" si="26"/>
        <v>2.9651285444968907</v>
      </c>
      <c r="AI89" s="6">
        <f t="shared" si="26"/>
        <v>9.5589597543423057</v>
      </c>
      <c r="AJ89" s="6">
        <f t="shared" si="26"/>
        <v>-0.1630531801058008</v>
      </c>
      <c r="AK89" s="6">
        <f t="shared" si="26"/>
        <v>0.71740004576686811</v>
      </c>
      <c r="AL89" s="6">
        <f t="shared" si="26"/>
        <v>19.059235952175488</v>
      </c>
      <c r="AM89" s="6">
        <f t="shared" si="26"/>
        <v>17.087364526409779</v>
      </c>
      <c r="AO89" s="2"/>
      <c r="AP89" s="3"/>
      <c r="AQ89" s="3"/>
      <c r="AR89" s="3"/>
      <c r="AS89" s="3"/>
    </row>
    <row r="90" spans="1:45" x14ac:dyDescent="0.25">
      <c r="A90" s="4">
        <v>2093</v>
      </c>
      <c r="C90" s="2">
        <f>SUM(nl:tr!C90)</f>
        <v>36980107.811324149</v>
      </c>
      <c r="D90" s="2">
        <f>SUM(nl:tr!D90)</f>
        <v>7204676.9230489917</v>
      </c>
      <c r="E90" s="8">
        <f>SUM(nl:tr!E90)</f>
        <v>66.400135301421074</v>
      </c>
      <c r="F90" s="2">
        <f>SUM(nl:bc!F90)</f>
        <v>1421.3544997917309</v>
      </c>
      <c r="G90" s="2">
        <f>SUM(nl:bc!G90)</f>
        <v>31000.777009446418</v>
      </c>
      <c r="H90" s="2">
        <f>SUM(nl:bc!H90, tr!F90)</f>
        <v>9519189.2100000009</v>
      </c>
      <c r="I90" s="2">
        <f>SUM(nl:bc!I90, tr!G90)</f>
        <v>7833704.0800000001</v>
      </c>
      <c r="J90" s="2">
        <f>SUM(nl:bc!J90, tr!H90)</f>
        <v>1685485.6099999999</v>
      </c>
      <c r="K90" s="2">
        <f>SUM(nl:bc!K90, tr!I90)</f>
        <v>628449.91800000006</v>
      </c>
      <c r="L90" s="2">
        <f>SUM(nl:bc!L90, tr!J90)</f>
        <v>110163.6767</v>
      </c>
      <c r="M90" s="2">
        <f>SUM(nl:bc!M90)</f>
        <v>311188.04100000003</v>
      </c>
      <c r="N90" s="2">
        <f>tr!K90</f>
        <v>55935.87</v>
      </c>
      <c r="O90" s="2">
        <f>SUM(nl:bc!N90, tr!L90)</f>
        <v>9582021.209999999</v>
      </c>
      <c r="P90" s="2">
        <f>SUM(nl:bc!O90, tr!M90)</f>
        <v>3571998.39</v>
      </c>
      <c r="Q90" s="2">
        <f>SUM(nl:bc!P90, tr!N90)</f>
        <v>1380833.2359999998</v>
      </c>
      <c r="R90" s="2">
        <f>SUM(nl:bc!Q90, tr!O90)</f>
        <v>1096162.3940000001</v>
      </c>
      <c r="S90" s="2">
        <f>SUM(nl:bc!R90, tr!P90)</f>
        <v>3533026.3599999994</v>
      </c>
      <c r="T90" s="2">
        <f>SUM(nl:bc!S90, tr!Q90)</f>
        <v>-62831.363400000002</v>
      </c>
      <c r="U90" s="2">
        <f>SUM(nl:bc!T90, tr!R90)</f>
        <v>267957.1115</v>
      </c>
      <c r="V90" s="2">
        <f>SUM(nl:bc!U90, tr!S90)</f>
        <v>7119905.5399999991</v>
      </c>
      <c r="W90" s="2">
        <f>SUM(nl:bc!V90, tr!T90)</f>
        <v>6417502.5399999991</v>
      </c>
      <c r="X90" s="6">
        <f t="shared" si="24"/>
        <v>3.9468627518166928</v>
      </c>
      <c r="Y90" s="6">
        <f t="shared" si="18"/>
        <v>25.741377657868831</v>
      </c>
      <c r="Z90" s="6">
        <f t="shared" si="19"/>
        <v>21.183562038186221</v>
      </c>
      <c r="AA90" s="6">
        <f t="shared" si="20"/>
        <v>4.5578169176777417</v>
      </c>
      <c r="AB90" s="6">
        <f t="shared" si="21"/>
        <v>1.6994269492301328</v>
      </c>
      <c r="AC90" s="6">
        <f t="shared" si="22"/>
        <v>0.29789982566320528</v>
      </c>
      <c r="AD90" s="6">
        <f t="shared" si="23"/>
        <v>0.84150117297577798</v>
      </c>
      <c r="AE90" s="6">
        <f t="shared" si="26"/>
        <v>25.911285220931038</v>
      </c>
      <c r="AF90" s="6">
        <f t="shared" si="26"/>
        <v>9.6592427697200307</v>
      </c>
      <c r="AG90" s="6">
        <f t="shared" si="26"/>
        <v>3.7339892112947206</v>
      </c>
      <c r="AH90" s="6">
        <f t="shared" si="26"/>
        <v>2.9641946951391263</v>
      </c>
      <c r="AI90" s="6">
        <f t="shared" si="26"/>
        <v>9.5538563003272436</v>
      </c>
      <c r="AJ90" s="6">
        <f t="shared" si="26"/>
        <v>-0.16990584159616648</v>
      </c>
      <c r="AK90" s="6">
        <f t="shared" si="26"/>
        <v>0.72459797269153836</v>
      </c>
      <c r="AL90" s="6">
        <f t="shared" si="26"/>
        <v>19.253339055490049</v>
      </c>
      <c r="AM90" s="6">
        <f t="shared" si="26"/>
        <v>17.353931396692179</v>
      </c>
      <c r="AN90" s="3"/>
      <c r="AO90" s="2"/>
      <c r="AP90" s="3"/>
      <c r="AQ90" s="3"/>
      <c r="AR90" s="3"/>
      <c r="AS90" s="3"/>
    </row>
    <row r="91" spans="1:45" x14ac:dyDescent="0.25">
      <c r="A91" s="4">
        <v>2094</v>
      </c>
      <c r="C91" s="2">
        <f>SUM(nl:tr!C91)</f>
        <v>38390140.017803691</v>
      </c>
      <c r="D91" s="2">
        <f>SUM(nl:tr!D91)</f>
        <v>7333219.2300876202</v>
      </c>
      <c r="E91" s="8">
        <f>SUM(nl:tr!E91)</f>
        <v>66.85520023062675</v>
      </c>
      <c r="F91" s="2">
        <f>SUM(nl:bc!F91)</f>
        <v>1437.4263997992887</v>
      </c>
      <c r="G91" s="2">
        <f>SUM(nl:bc!G91)</f>
        <v>31219.044151165992</v>
      </c>
      <c r="H91" s="2">
        <f>SUM(nl:bc!H91, tr!F91)</f>
        <v>9877090.0800000001</v>
      </c>
      <c r="I91" s="2">
        <f>SUM(nl:bc!I91, tr!G91)</f>
        <v>8128852.2299999995</v>
      </c>
      <c r="J91" s="2">
        <f>SUM(nl:bc!J91, tr!H91)</f>
        <v>1748237.7600000002</v>
      </c>
      <c r="K91" s="2">
        <f>SUM(nl:bc!K91, tr!I91)</f>
        <v>652551.66299999994</v>
      </c>
      <c r="L91" s="2">
        <f>SUM(nl:bc!L91, tr!J91)</f>
        <v>113407.26850000002</v>
      </c>
      <c r="M91" s="2">
        <f>SUM(nl:bc!M91)</f>
        <v>323060.326</v>
      </c>
      <c r="N91" s="2">
        <f>tr!K91</f>
        <v>57986.99</v>
      </c>
      <c r="O91" s="2">
        <f>SUM(nl:bc!N91, tr!L91)</f>
        <v>9944807.209999999</v>
      </c>
      <c r="P91" s="2">
        <f>SUM(nl:bc!O91, tr!M91)</f>
        <v>3709760.3699999992</v>
      </c>
      <c r="Q91" s="2">
        <f>SUM(nl:bc!P91, tr!N91)</f>
        <v>1431730.2930000001</v>
      </c>
      <c r="R91" s="2">
        <f>SUM(nl:bc!Q91, tr!O91)</f>
        <v>1137516.8019999999</v>
      </c>
      <c r="S91" s="2">
        <f>SUM(nl:bc!R91, tr!P91)</f>
        <v>3665799.7199999997</v>
      </c>
      <c r="T91" s="2">
        <f>SUM(nl:bc!S91, tr!Q91)</f>
        <v>-67717.058100000024</v>
      </c>
      <c r="U91" s="2">
        <f>SUM(nl:bc!T91, tr!R91)</f>
        <v>281049.30209999997</v>
      </c>
      <c r="V91" s="2">
        <f>SUM(nl:bc!U91, tr!S91)</f>
        <v>7468670.790000001</v>
      </c>
      <c r="W91" s="2">
        <f>SUM(nl:bc!V91, tr!T91)</f>
        <v>6766267.790000001</v>
      </c>
      <c r="X91" s="6">
        <f t="shared" si="24"/>
        <v>3.9473740279425114</v>
      </c>
      <c r="Y91" s="6">
        <f t="shared" si="18"/>
        <v>25.728194988138704</v>
      </c>
      <c r="Z91" s="6">
        <f t="shared" si="19"/>
        <v>21.174322954358043</v>
      </c>
      <c r="AA91" s="6">
        <f t="shared" si="20"/>
        <v>4.5538717993454645</v>
      </c>
      <c r="AB91" s="6">
        <f t="shared" si="21"/>
        <v>1.6997897447036521</v>
      </c>
      <c r="AC91" s="6">
        <f t="shared" si="22"/>
        <v>0.29540728022197005</v>
      </c>
      <c r="AD91" s="6">
        <f t="shared" si="23"/>
        <v>0.84151900943882618</v>
      </c>
      <c r="AE91" s="6">
        <f t="shared" si="26"/>
        <v>25.904586973082218</v>
      </c>
      <c r="AF91" s="6">
        <f t="shared" si="26"/>
        <v>9.6633155499812524</v>
      </c>
      <c r="AG91" s="6">
        <f t="shared" si="26"/>
        <v>3.7294219097300125</v>
      </c>
      <c r="AH91" s="6">
        <f t="shared" si="26"/>
        <v>2.9630441604861786</v>
      </c>
      <c r="AI91" s="6">
        <f t="shared" si="26"/>
        <v>9.5488052877638907</v>
      </c>
      <c r="AJ91" s="6">
        <f t="shared" si="26"/>
        <v>-0.17639179765584542</v>
      </c>
      <c r="AK91" s="6">
        <f t="shared" si="26"/>
        <v>0.7320872025203905</v>
      </c>
      <c r="AL91" s="6">
        <f t="shared" si="26"/>
        <v>19.454658895581922</v>
      </c>
      <c r="AM91" s="6">
        <f t="shared" si="26"/>
        <v>17.625014617977683</v>
      </c>
      <c r="AN91" s="3"/>
      <c r="AO91" s="2"/>
      <c r="AP91" s="3"/>
      <c r="AQ91" s="3"/>
      <c r="AR91" s="3"/>
      <c r="AS91" s="3"/>
    </row>
    <row r="92" spans="1:45" x14ac:dyDescent="0.25">
      <c r="A92" s="4">
        <v>2095</v>
      </c>
      <c r="C92" s="2">
        <f>SUM(nl:tr!C92)</f>
        <v>39852707.433065176</v>
      </c>
      <c r="D92" s="2">
        <f>SUM(nl:tr!D92)</f>
        <v>7463823.6355336355</v>
      </c>
      <c r="E92" s="8">
        <f>SUM(nl:tr!E92)</f>
        <v>67.315720334949233</v>
      </c>
      <c r="F92" s="2">
        <f>SUM(nl:bc!F92)</f>
        <v>1453.6867436315945</v>
      </c>
      <c r="G92" s="2">
        <f>SUM(nl:bc!G92)</f>
        <v>31437.634066401748</v>
      </c>
      <c r="H92" s="2">
        <f>SUM(nl:bc!H92, tr!F92)</f>
        <v>10248201.060000001</v>
      </c>
      <c r="I92" s="2">
        <f>SUM(nl:bc!I92, tr!G92)</f>
        <v>8434892.1600000001</v>
      </c>
      <c r="J92" s="2">
        <f>SUM(nl:bc!J92, tr!H92)</f>
        <v>1813308.6200000003</v>
      </c>
      <c r="K92" s="2">
        <f>SUM(nl:bc!K92, tr!I92)</f>
        <v>677560.30899999989</v>
      </c>
      <c r="L92" s="2">
        <f>SUM(nl:bc!L92, tr!J92)</f>
        <v>116746.43439999998</v>
      </c>
      <c r="M92" s="2">
        <f>SUM(nl:bc!M92)</f>
        <v>335377.33100000001</v>
      </c>
      <c r="N92" s="2">
        <f>tr!K92</f>
        <v>60115.01</v>
      </c>
      <c r="O92" s="2">
        <f>SUM(nl:bc!N92, tr!L92)</f>
        <v>10320615.83</v>
      </c>
      <c r="P92" s="2">
        <f>SUM(nl:bc!O92, tr!M92)</f>
        <v>3852614.5</v>
      </c>
      <c r="Q92" s="2">
        <f>SUM(nl:bc!P92, tr!N92)</f>
        <v>1484232.3319999999</v>
      </c>
      <c r="R92" s="2">
        <f>SUM(nl:bc!Q92, tr!O92)</f>
        <v>1180308.5650000002</v>
      </c>
      <c r="S92" s="2">
        <f>SUM(nl:bc!R92, tr!P92)</f>
        <v>3803461.3</v>
      </c>
      <c r="T92" s="2">
        <f>SUM(nl:bc!S92, tr!Q92)</f>
        <v>-72415.316099999996</v>
      </c>
      <c r="U92" s="2">
        <f>SUM(nl:bc!T92, tr!R92)</f>
        <v>294855.00899999996</v>
      </c>
      <c r="V92" s="2">
        <f>SUM(nl:bc!U92, tr!S92)</f>
        <v>7835940.9900000002</v>
      </c>
      <c r="W92" s="2">
        <f>SUM(nl:bc!V92, tr!T92)</f>
        <v>7133537.9900000002</v>
      </c>
      <c r="X92" s="6">
        <f t="shared" ref="X92" si="27">100*U92/V91</f>
        <v>3.9478913623397225</v>
      </c>
      <c r="Y92" s="6">
        <f t="shared" ref="Y92" si="28">100*H92/$C92</f>
        <v>25.715194073608224</v>
      </c>
      <c r="Z92" s="6">
        <f t="shared" ref="Z92" si="29">100*I92/$C92</f>
        <v>21.165167195144438</v>
      </c>
      <c r="AA92" s="6">
        <f t="shared" ref="AA92" si="30">100*J92/$C92</f>
        <v>4.5500261758766385</v>
      </c>
      <c r="AB92" s="6">
        <f t="shared" ref="AB92" si="31">100*K92/$C92</f>
        <v>1.7001613005540461</v>
      </c>
      <c r="AC92" s="6">
        <f t="shared" ref="AC92" si="32">100*L92/$C92</f>
        <v>0.29294480079197144</v>
      </c>
      <c r="AD92" s="6">
        <f t="shared" ref="AD92" si="33">100*M92/$C92</f>
        <v>0.84154215008675326</v>
      </c>
      <c r="AE92" s="6">
        <f t="shared" ref="AE92" si="34">100*O92/$C92</f>
        <v>25.896900097274557</v>
      </c>
      <c r="AF92" s="6">
        <f t="shared" ref="AF92" si="35">100*P92/$C92</f>
        <v>9.6671336733412119</v>
      </c>
      <c r="AG92" s="6">
        <f t="shared" ref="AG92" si="36">100*Q92/$C92</f>
        <v>3.7242948537256848</v>
      </c>
      <c r="AH92" s="6">
        <f t="shared" ref="AH92" si="37">100*R92/$C92</f>
        <v>2.9616772385725452</v>
      </c>
      <c r="AI92" s="6">
        <f t="shared" ref="AI92" si="38">100*S92/$C92</f>
        <v>9.5437965071460287</v>
      </c>
      <c r="AJ92" s="6">
        <f t="shared" ref="AJ92" si="39">100*T92/$C92</f>
        <v>-0.18170739396219321</v>
      </c>
      <c r="AK92" s="6">
        <f t="shared" ref="AK92" si="40">100*U92/$C92</f>
        <v>0.73986192655850358</v>
      </c>
      <c r="AL92" s="6">
        <f t="shared" ref="AL92" si="41">100*V92/$C92</f>
        <v>19.662255075545108</v>
      </c>
      <c r="AM92" s="6">
        <f t="shared" ref="AM92" si="42">100*W92/$C92</f>
        <v>17.899757505763368</v>
      </c>
      <c r="AN92" s="3"/>
    </row>
    <row r="93" spans="1:45" x14ac:dyDescent="0.25">
      <c r="A93" s="4">
        <v>2096</v>
      </c>
      <c r="C93" s="2">
        <f>SUM(nl:tr!C93)</f>
        <v>41369687.984923795</v>
      </c>
      <c r="D93" s="2">
        <f>SUM(nl:tr!D93)</f>
        <v>7596505.659507608</v>
      </c>
      <c r="E93" s="8">
        <f>SUM(nl:tr!E93)</f>
        <v>67.782824296603337</v>
      </c>
      <c r="F93" s="2">
        <f>SUM(nl:bc!F93)</f>
        <v>1470.1389757743859</v>
      </c>
      <c r="G93" s="2">
        <f>SUM(nl:bc!G93)</f>
        <v>31656.502514929431</v>
      </c>
      <c r="H93" s="2">
        <f>SUM(nl:bc!H93, tr!F93)</f>
        <v>10632979.99</v>
      </c>
      <c r="I93" s="2">
        <f>SUM(nl:bc!I93, tr!G93)</f>
        <v>8752202.5099999998</v>
      </c>
      <c r="J93" s="2">
        <f>SUM(nl:bc!J93, tr!H93)</f>
        <v>1880778.74</v>
      </c>
      <c r="K93" s="2">
        <f>SUM(nl:bc!K93, tr!I93)</f>
        <v>703507.14300000004</v>
      </c>
      <c r="L93" s="2">
        <f>SUM(nl:bc!L93, tr!J93)</f>
        <v>120184.17720000001</v>
      </c>
      <c r="M93" s="2">
        <f>SUM(nl:bc!M93)</f>
        <v>348154.22600000002</v>
      </c>
      <c r="N93" s="2">
        <f>tr!K93</f>
        <v>62322.58</v>
      </c>
      <c r="O93" s="2">
        <f>SUM(nl:bc!N93, tr!L93)</f>
        <v>10710615.08</v>
      </c>
      <c r="P93" s="2">
        <f>SUM(nl:bc!O93, tr!M93)</f>
        <v>4001497.85</v>
      </c>
      <c r="Q93" s="2">
        <f>SUM(nl:bc!P93, tr!N93)</f>
        <v>1538379.898</v>
      </c>
      <c r="R93" s="2">
        <f>SUM(nl:bc!Q93, tr!O93)</f>
        <v>1224554.827</v>
      </c>
      <c r="S93" s="2">
        <f>SUM(nl:bc!R93, tr!P93)</f>
        <v>3946181.6399999997</v>
      </c>
      <c r="T93" s="2">
        <f>SUM(nl:bc!S93, tr!Q93)</f>
        <v>-77633.713999999993</v>
      </c>
      <c r="U93" s="2">
        <f>SUM(nl:bc!T93, tr!R93)</f>
        <v>309395.12799999997</v>
      </c>
      <c r="V93" s="2">
        <f>SUM(nl:bc!U93, tr!S93)</f>
        <v>8222971.1899999995</v>
      </c>
      <c r="W93" s="2">
        <f>SUM(nl:bc!V93, tr!T93)</f>
        <v>7520568.1899999995</v>
      </c>
      <c r="X93" s="6">
        <f t="shared" ref="X93" si="43">100*U93/V92</f>
        <v>3.9484106426380832</v>
      </c>
      <c r="Y93" s="6">
        <f t="shared" ref="Y93" si="44">100*H93/$C93</f>
        <v>25.702345141870392</v>
      </c>
      <c r="Z93" s="6">
        <f t="shared" ref="Z93" si="45">100*I93/$C93</f>
        <v>21.156075707386368</v>
      </c>
      <c r="AA93" s="6">
        <f t="shared" ref="AA93" si="46">100*J93/$C93</f>
        <v>4.5462724801922736</v>
      </c>
      <c r="AB93" s="6">
        <f t="shared" ref="AB93" si="47">100*K93/$C93</f>
        <v>1.7005377059077085</v>
      </c>
      <c r="AC93" s="6">
        <f t="shared" ref="AC93" si="48">100*L93/$C93</f>
        <v>0.29051265081766703</v>
      </c>
      <c r="AD93" s="6">
        <f t="shared" ref="AD93" si="49">100*M93/$C93</f>
        <v>0.84156841145835226</v>
      </c>
      <c r="AE93" s="6">
        <f t="shared" ref="AE93" si="50">100*O93/$C93</f>
        <v>25.890006914974148</v>
      </c>
      <c r="AF93" s="6">
        <f t="shared" ref="AF93" si="51">100*P93/$C93</f>
        <v>9.6725357258151217</v>
      </c>
      <c r="AG93" s="6">
        <f t="shared" ref="AG93" si="52">100*Q93/$C93</f>
        <v>3.7186161485206908</v>
      </c>
      <c r="AH93" s="6">
        <f t="shared" ref="AH93" si="53">100*R93/$C93</f>
        <v>2.9600291581755709</v>
      </c>
      <c r="AI93" s="6">
        <f t="shared" ref="AI93" si="54">100*S93/$C93</f>
        <v>9.5388237915598779</v>
      </c>
      <c r="AJ93" s="6">
        <f t="shared" ref="AJ93" si="55">100*T93/$C93</f>
        <v>-0.18765844699696979</v>
      </c>
      <c r="AK93" s="6">
        <f t="shared" ref="AK93" si="56">100*U93/$C93</f>
        <v>0.74787880467638945</v>
      </c>
      <c r="AL93" s="6">
        <f t="shared" ref="AL93" si="57">100*V93/$C93</f>
        <v>19.876802534736708</v>
      </c>
      <c r="AM93" s="6">
        <f t="shared" ref="AM93" si="58">100*W93/$C93</f>
        <v>18.178933795054711</v>
      </c>
      <c r="AN93" s="3"/>
    </row>
    <row r="94" spans="1:45" x14ac:dyDescent="0.25">
      <c r="A94" s="4">
        <v>2097</v>
      </c>
      <c r="C94" s="2">
        <f>SUM(nl:tr!C94)</f>
        <v>42942319.790492781</v>
      </c>
      <c r="D94" s="2">
        <f>SUM(nl:tr!D94)</f>
        <v>7731171.1195321968</v>
      </c>
      <c r="E94" s="8">
        <f>SUM(nl:tr!E94)</f>
        <v>68.255624902133221</v>
      </c>
      <c r="F94" s="2">
        <f>SUM(nl:bc!F94)</f>
        <v>1486.7839053992152</v>
      </c>
      <c r="G94" s="2">
        <f>SUM(nl:bc!G94)</f>
        <v>31875.218173516692</v>
      </c>
      <c r="H94" s="2">
        <f>SUM(nl:bc!H94, tr!F94)</f>
        <v>11031746.579999998</v>
      </c>
      <c r="I94" s="2">
        <f>SUM(nl:bc!I94, tr!G94)</f>
        <v>9081035.8300000001</v>
      </c>
      <c r="J94" s="2">
        <f>SUM(nl:bc!J94, tr!H94)</f>
        <v>1950710.7000000002</v>
      </c>
      <c r="K94" s="2">
        <f>SUM(nl:bc!K94, tr!I94)</f>
        <v>730420.8</v>
      </c>
      <c r="L94" s="2">
        <f>SUM(nl:bc!L94, tr!J94)</f>
        <v>123723.97309999999</v>
      </c>
      <c r="M94" s="2">
        <f>SUM(nl:bc!M94)</f>
        <v>361404.598</v>
      </c>
      <c r="N94" s="2">
        <f>tr!K94</f>
        <v>64609.23</v>
      </c>
      <c r="O94" s="2">
        <f>SUM(nl:bc!N94, tr!L94)</f>
        <v>11115119.370000001</v>
      </c>
      <c r="P94" s="2">
        <f>SUM(nl:bc!O94, tr!M94)</f>
        <v>4156521.41</v>
      </c>
      <c r="Q94" s="2">
        <f>SUM(nl:bc!P94, tr!N94)</f>
        <v>1594245.402</v>
      </c>
      <c r="R94" s="2">
        <f>SUM(nl:bc!Q94, tr!O94)</f>
        <v>1270282.598</v>
      </c>
      <c r="S94" s="2">
        <f>SUM(nl:bc!R94, tr!P94)</f>
        <v>4094069.31</v>
      </c>
      <c r="T94" s="2">
        <f>SUM(nl:bc!S94, tr!Q94)</f>
        <v>-83372.075799999991</v>
      </c>
      <c r="U94" s="2">
        <f>SUM(nl:bc!T94, tr!R94)</f>
        <v>324719.45300000004</v>
      </c>
      <c r="V94" s="2">
        <f>SUM(nl:bc!U94, tr!S94)</f>
        <v>8631061.6099999994</v>
      </c>
      <c r="W94" s="2">
        <f>SUM(nl:bc!V94, tr!T94)</f>
        <v>7928658.5800000001</v>
      </c>
      <c r="X94" s="6">
        <f t="shared" ref="X94" si="59">100*U94/V93</f>
        <v>3.9489309338076382</v>
      </c>
      <c r="Y94" s="6">
        <f t="shared" ref="Y94" si="60">100*H94/$C94</f>
        <v>25.689684753459389</v>
      </c>
      <c r="Z94" s="6">
        <f t="shared" ref="Z94" si="61">100*I94/$C94</f>
        <v>21.147054640514547</v>
      </c>
      <c r="AA94" s="6">
        <f t="shared" ref="AA94" si="62">100*J94/$C94</f>
        <v>4.5426299965095929</v>
      </c>
      <c r="AB94" s="6">
        <f t="shared" ref="AB94" si="63">100*K94/$C94</f>
        <v>1.7009346573812987</v>
      </c>
      <c r="AC94" s="6">
        <f t="shared" ref="AC94" si="64">100*L94/$C94</f>
        <v>0.2881166497376601</v>
      </c>
      <c r="AD94" s="6">
        <f t="shared" ref="AD94" si="65">100*M94/$C94</f>
        <v>0.84160473808406866</v>
      </c>
      <c r="AE94" s="6">
        <f t="shared" ref="AE94" si="66">100*O94/$C94</f>
        <v>25.883835396477192</v>
      </c>
      <c r="AF94" s="6">
        <f t="shared" ref="AF94" si="67">100*P94/$C94</f>
        <v>9.6793126926511164</v>
      </c>
      <c r="AG94" s="6">
        <f t="shared" ref="AG94" si="68">100*Q94/$C94</f>
        <v>3.712527431629248</v>
      </c>
      <c r="AH94" s="6">
        <f t="shared" ref="AH94" si="69">100*R94/$C94</f>
        <v>2.9581135909691452</v>
      </c>
      <c r="AI94" s="6">
        <f t="shared" ref="AI94" si="70">100*S94/$C94</f>
        <v>9.5338801675693521</v>
      </c>
      <c r="AJ94" s="6">
        <f t="shared" ref="AJ94" si="71">100*T94/$C94</f>
        <v>-0.19414897985659862</v>
      </c>
      <c r="AK94" s="6">
        <f t="shared" ref="AK94" si="72">100*U94/$C94</f>
        <v>0.75617585306113655</v>
      </c>
      <c r="AL94" s="6">
        <f t="shared" ref="AL94" si="73">100*V94/$C94</f>
        <v>20.099197370121757</v>
      </c>
      <c r="AM94" s="6">
        <f t="shared" ref="AM94" si="74">100*W94/$C94</f>
        <v>18.463507837216017</v>
      </c>
      <c r="AN94" s="3"/>
    </row>
    <row r="95" spans="1:45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5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M1"/>
  </mergeCells>
  <hyperlinks>
    <hyperlink ref="A97" r:id="rId1" xr:uid="{1FC78475-B5D8-4BEC-ADD5-5B76F361AA4C}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76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77</v>
      </c>
      <c r="D4" s="29" t="s">
        <v>78</v>
      </c>
      <c r="E4" s="29" t="s">
        <v>79</v>
      </c>
      <c r="F4" s="29" t="s">
        <v>80</v>
      </c>
      <c r="G4" s="29" t="s">
        <v>81</v>
      </c>
      <c r="H4" s="29" t="s">
        <v>82</v>
      </c>
      <c r="I4" s="29" t="s">
        <v>83</v>
      </c>
      <c r="J4" s="29" t="s">
        <v>84</v>
      </c>
      <c r="K4" s="29" t="s">
        <v>85</v>
      </c>
      <c r="L4" s="29" t="s">
        <v>86</v>
      </c>
      <c r="M4" s="29" t="s">
        <v>87</v>
      </c>
      <c r="N4" s="29" t="s">
        <v>88</v>
      </c>
      <c r="O4" s="29" t="s">
        <v>89</v>
      </c>
      <c r="P4" s="29" t="s">
        <v>90</v>
      </c>
      <c r="Q4" s="29" t="s">
        <v>91</v>
      </c>
      <c r="R4" s="29" t="s">
        <v>92</v>
      </c>
      <c r="S4" s="29" t="s">
        <v>93</v>
      </c>
      <c r="T4" s="29" t="s">
        <v>94</v>
      </c>
      <c r="U4" s="29" t="s">
        <v>95</v>
      </c>
      <c r="V4" s="29" t="s">
        <v>96</v>
      </c>
    </row>
    <row r="5" spans="1:38" x14ac:dyDescent="0.25">
      <c r="A5" s="4">
        <f>YEAR(B5)</f>
        <v>2008</v>
      </c>
      <c r="B5" s="4">
        <v>39448</v>
      </c>
      <c r="C5" s="2">
        <v>31595</v>
      </c>
      <c r="D5" s="2">
        <v>34404</v>
      </c>
      <c r="E5" s="8">
        <v>0.51158099999999995</v>
      </c>
      <c r="F5" s="2">
        <v>84.014743645560785</v>
      </c>
      <c r="G5" s="2">
        <v>221.1</v>
      </c>
      <c r="H5" s="2">
        <v>8134</v>
      </c>
      <c r="I5" s="2">
        <v>4483</v>
      </c>
      <c r="J5" s="2">
        <v>3651</v>
      </c>
      <c r="K5" s="2">
        <v>367</v>
      </c>
      <c r="L5" s="2">
        <v>162</v>
      </c>
      <c r="M5" s="2">
        <v>124</v>
      </c>
      <c r="N5" s="2">
        <v>6552</v>
      </c>
      <c r="O5" s="2">
        <v>2213</v>
      </c>
      <c r="P5" s="2">
        <v>1357</v>
      </c>
      <c r="Q5" s="2">
        <v>535</v>
      </c>
      <c r="R5" s="2">
        <v>2447</v>
      </c>
      <c r="S5" s="2">
        <v>1582</v>
      </c>
      <c r="T5" s="2">
        <v>808</v>
      </c>
      <c r="U5" s="2">
        <v>10415</v>
      </c>
      <c r="V5" s="2">
        <v>6601</v>
      </c>
      <c r="W5" s="6"/>
      <c r="X5" s="6">
        <f>100*H5/$C5</f>
        <v>25.744579838582055</v>
      </c>
      <c r="Y5" s="6">
        <f t="shared" ref="Y5:AL20" si="0">100*I5/$C5</f>
        <v>14.188953948409559</v>
      </c>
      <c r="Z5" s="6">
        <f t="shared" si="0"/>
        <v>11.555625890172495</v>
      </c>
      <c r="AA5" s="6">
        <f t="shared" si="0"/>
        <v>1.1615761987656275</v>
      </c>
      <c r="AB5" s="6">
        <f t="shared" si="0"/>
        <v>0.51273935749327426</v>
      </c>
      <c r="AC5" s="6">
        <f t="shared" si="0"/>
        <v>0.39246716252571612</v>
      </c>
      <c r="AD5" s="6">
        <f t="shared" si="0"/>
        <v>20.737458458616871</v>
      </c>
      <c r="AE5" s="6">
        <f t="shared" si="0"/>
        <v>7.0042728279791104</v>
      </c>
      <c r="AF5" s="6">
        <f t="shared" si="0"/>
        <v>4.2949833834467475</v>
      </c>
      <c r="AG5" s="6">
        <f t="shared" si="0"/>
        <v>1.6933059028327266</v>
      </c>
      <c r="AH5" s="6">
        <f t="shared" si="0"/>
        <v>7.7448963443582848</v>
      </c>
      <c r="AI5" s="6">
        <f t="shared" si="0"/>
        <v>5.0071213799651844</v>
      </c>
      <c r="AJ5" s="6">
        <f t="shared" si="0"/>
        <v>2.5573666719417631</v>
      </c>
      <c r="AK5" s="6">
        <f t="shared" si="0"/>
        <v>32.964076594397845</v>
      </c>
      <c r="AL5" s="6">
        <f t="shared" si="0"/>
        <v>20.892546288969772</v>
      </c>
    </row>
    <row r="6" spans="1:38" x14ac:dyDescent="0.25">
      <c r="A6" s="4">
        <f t="shared" ref="A6:A69" si="1">YEAR(B6)</f>
        <v>2009</v>
      </c>
      <c r="B6" s="4">
        <v>39814</v>
      </c>
      <c r="C6" s="2">
        <v>25022</v>
      </c>
      <c r="D6" s="2">
        <v>30954</v>
      </c>
      <c r="E6" s="8">
        <v>0.51675099999999996</v>
      </c>
      <c r="F6" s="2">
        <v>79.303314664566216</v>
      </c>
      <c r="G6" s="2">
        <v>215.65</v>
      </c>
      <c r="H6" s="2">
        <v>7904</v>
      </c>
      <c r="I6" s="2">
        <v>4905</v>
      </c>
      <c r="J6" s="2">
        <v>2999</v>
      </c>
      <c r="K6" s="2">
        <v>490</v>
      </c>
      <c r="L6" s="2">
        <v>158</v>
      </c>
      <c r="M6" s="2">
        <v>0</v>
      </c>
      <c r="N6" s="2">
        <v>7633</v>
      </c>
      <c r="O6" s="2">
        <v>2456</v>
      </c>
      <c r="P6" s="2">
        <v>1485</v>
      </c>
      <c r="Q6" s="2">
        <v>571</v>
      </c>
      <c r="R6" s="2">
        <v>3121</v>
      </c>
      <c r="S6" s="2">
        <v>271</v>
      </c>
      <c r="T6" s="2">
        <v>931</v>
      </c>
      <c r="U6" s="2">
        <v>10364</v>
      </c>
      <c r="V6" s="2">
        <v>6138</v>
      </c>
      <c r="W6" s="6">
        <f>100*T6/U5</f>
        <v>8.9390302448391736</v>
      </c>
      <c r="X6" s="6">
        <f t="shared" ref="X6:AL36" si="2">100*H6/$C6</f>
        <v>31.588202381903926</v>
      </c>
      <c r="Y6" s="6">
        <f t="shared" si="0"/>
        <v>19.602749580369274</v>
      </c>
      <c r="Z6" s="6">
        <f t="shared" si="0"/>
        <v>11.985452801534649</v>
      </c>
      <c r="AA6" s="6">
        <f t="shared" si="0"/>
        <v>1.9582767164894892</v>
      </c>
      <c r="AB6" s="6">
        <f t="shared" si="0"/>
        <v>0.63144432899048841</v>
      </c>
      <c r="AC6" s="6">
        <f t="shared" si="0"/>
        <v>0</v>
      </c>
      <c r="AD6" s="6">
        <f t="shared" si="0"/>
        <v>30.505155463192391</v>
      </c>
      <c r="AE6" s="6">
        <f t="shared" si="0"/>
        <v>9.8153624810167059</v>
      </c>
      <c r="AF6" s="6">
        <f t="shared" si="0"/>
        <v>5.934777395891615</v>
      </c>
      <c r="AG6" s="6">
        <f t="shared" si="0"/>
        <v>2.2819918471744867</v>
      </c>
      <c r="AH6" s="6">
        <f t="shared" si="0"/>
        <v>12.473023739109584</v>
      </c>
      <c r="AI6" s="6">
        <f t="shared" si="0"/>
        <v>1.0830469187115339</v>
      </c>
      <c r="AJ6" s="6">
        <f t="shared" si="0"/>
        <v>3.7207257613300295</v>
      </c>
      <c r="AK6" s="6">
        <f t="shared" si="0"/>
        <v>41.419550795300133</v>
      </c>
      <c r="AL6" s="6">
        <f t="shared" si="0"/>
        <v>24.530413236352011</v>
      </c>
    </row>
    <row r="7" spans="1:38" x14ac:dyDescent="0.25">
      <c r="A7" s="4">
        <f t="shared" si="1"/>
        <v>2010</v>
      </c>
      <c r="B7" s="4">
        <v>40179</v>
      </c>
      <c r="C7" s="2">
        <v>29107</v>
      </c>
      <c r="D7" s="2">
        <v>32639</v>
      </c>
      <c r="E7" s="8">
        <v>0.52200899999999995</v>
      </c>
      <c r="F7" s="2">
        <v>80.009686199681212</v>
      </c>
      <c r="G7" s="2">
        <v>224.71666666666667</v>
      </c>
      <c r="H7" s="2">
        <v>8949</v>
      </c>
      <c r="I7" s="2">
        <v>5866</v>
      </c>
      <c r="J7" s="2">
        <v>3083</v>
      </c>
      <c r="K7" s="2">
        <v>460</v>
      </c>
      <c r="L7" s="2">
        <v>164</v>
      </c>
      <c r="M7" s="2">
        <v>0</v>
      </c>
      <c r="N7" s="2">
        <v>8100</v>
      </c>
      <c r="O7" s="2">
        <v>2674</v>
      </c>
      <c r="P7" s="2">
        <v>1544</v>
      </c>
      <c r="Q7" s="2">
        <v>720</v>
      </c>
      <c r="R7" s="2">
        <v>3162</v>
      </c>
      <c r="S7" s="2">
        <v>849</v>
      </c>
      <c r="T7" s="2">
        <v>869</v>
      </c>
      <c r="U7" s="2">
        <v>10762</v>
      </c>
      <c r="V7" s="2">
        <v>5848</v>
      </c>
      <c r="W7" s="6">
        <f t="shared" ref="W7:W70" si="3">100*T7/U6</f>
        <v>8.3847935160169822</v>
      </c>
      <c r="X7" s="6">
        <f t="shared" si="2"/>
        <v>30.745181571443297</v>
      </c>
      <c r="Y7" s="6">
        <f t="shared" si="0"/>
        <v>20.153227745903049</v>
      </c>
      <c r="Z7" s="6">
        <f t="shared" si="0"/>
        <v>10.591953825540248</v>
      </c>
      <c r="AA7" s="6">
        <f t="shared" si="0"/>
        <v>1.5803758546054214</v>
      </c>
      <c r="AB7" s="6">
        <f t="shared" si="0"/>
        <v>0.563438348163672</v>
      </c>
      <c r="AC7" s="6">
        <f t="shared" si="0"/>
        <v>0</v>
      </c>
      <c r="AD7" s="6">
        <f t="shared" si="0"/>
        <v>27.828357439791116</v>
      </c>
      <c r="AE7" s="6">
        <f t="shared" si="0"/>
        <v>9.1867935548149937</v>
      </c>
      <c r="AF7" s="6">
        <f t="shared" si="0"/>
        <v>5.3045659119799362</v>
      </c>
      <c r="AG7" s="6">
        <f t="shared" si="0"/>
        <v>2.4736317724258767</v>
      </c>
      <c r="AH7" s="6">
        <f t="shared" si="0"/>
        <v>10.86336620057031</v>
      </c>
      <c r="AI7" s="6">
        <f t="shared" si="0"/>
        <v>2.9168241316521799</v>
      </c>
      <c r="AJ7" s="6">
        <f t="shared" si="0"/>
        <v>2.9855361253306762</v>
      </c>
      <c r="AK7" s="6">
        <f t="shared" si="0"/>
        <v>36.973923798399014</v>
      </c>
      <c r="AL7" s="6">
        <f t="shared" si="0"/>
        <v>20.091386951592401</v>
      </c>
    </row>
    <row r="8" spans="1:38" x14ac:dyDescent="0.25">
      <c r="A8" s="4">
        <f t="shared" si="1"/>
        <v>2011</v>
      </c>
      <c r="B8" s="4">
        <v>40544</v>
      </c>
      <c r="C8" s="2">
        <v>33562</v>
      </c>
      <c r="D8" s="2">
        <v>33531</v>
      </c>
      <c r="E8" s="8">
        <v>0.52499899999999999</v>
      </c>
      <c r="F8" s="2">
        <v>78.162023143994645</v>
      </c>
      <c r="G8" s="2">
        <v>232.9</v>
      </c>
      <c r="H8" s="2">
        <v>9541</v>
      </c>
      <c r="I8" s="2">
        <v>6872</v>
      </c>
      <c r="J8" s="2">
        <v>2669</v>
      </c>
      <c r="K8" s="2">
        <v>451</v>
      </c>
      <c r="L8" s="2">
        <v>165</v>
      </c>
      <c r="M8" s="2">
        <v>0</v>
      </c>
      <c r="N8" s="2">
        <v>8570</v>
      </c>
      <c r="O8" s="2">
        <v>2938</v>
      </c>
      <c r="P8" s="2">
        <v>1560</v>
      </c>
      <c r="Q8" s="2">
        <v>689</v>
      </c>
      <c r="R8" s="2">
        <v>3383</v>
      </c>
      <c r="S8" s="2">
        <v>971</v>
      </c>
      <c r="T8" s="2">
        <v>841</v>
      </c>
      <c r="U8" s="2">
        <v>11206</v>
      </c>
      <c r="V8" s="2">
        <v>5518</v>
      </c>
      <c r="W8" s="6">
        <f t="shared" si="3"/>
        <v>7.8145326147556213</v>
      </c>
      <c r="X8" s="6">
        <f>100*H8/$C8</f>
        <v>28.427984029557237</v>
      </c>
      <c r="Y8" s="6">
        <f t="shared" si="0"/>
        <v>20.475537810619151</v>
      </c>
      <c r="Z8" s="6">
        <f t="shared" si="0"/>
        <v>7.9524462189380847</v>
      </c>
      <c r="AA8" s="6">
        <f t="shared" si="0"/>
        <v>1.3437816578273047</v>
      </c>
      <c r="AB8" s="6">
        <f t="shared" si="0"/>
        <v>0.49162743579047735</v>
      </c>
      <c r="AC8" s="6">
        <f t="shared" si="0"/>
        <v>0</v>
      </c>
      <c r="AD8" s="6">
        <f t="shared" si="0"/>
        <v>25.534831058935701</v>
      </c>
      <c r="AE8" s="6">
        <f t="shared" si="0"/>
        <v>8.7539479172874088</v>
      </c>
      <c r="AF8" s="6">
        <f t="shared" si="0"/>
        <v>4.6481139383826946</v>
      </c>
      <c r="AG8" s="6">
        <f t="shared" si="0"/>
        <v>2.0529169894523567</v>
      </c>
      <c r="AH8" s="6">
        <f t="shared" si="0"/>
        <v>10.079852213813242</v>
      </c>
      <c r="AI8" s="6">
        <f t="shared" si="0"/>
        <v>2.8931529706215362</v>
      </c>
      <c r="AJ8" s="6">
        <f t="shared" si="0"/>
        <v>2.5058101424229782</v>
      </c>
      <c r="AK8" s="6">
        <f t="shared" si="0"/>
        <v>33.388951790715687</v>
      </c>
      <c r="AL8" s="6">
        <f t="shared" si="0"/>
        <v>16.441213276920326</v>
      </c>
    </row>
    <row r="9" spans="1:38" x14ac:dyDescent="0.25">
      <c r="A9" s="4">
        <f t="shared" si="1"/>
        <v>2012</v>
      </c>
      <c r="B9" s="4">
        <v>40909</v>
      </c>
      <c r="C9" s="2">
        <v>32063</v>
      </c>
      <c r="D9" s="2">
        <v>32064</v>
      </c>
      <c r="E9" s="8">
        <v>0.52634499999999995</v>
      </c>
      <c r="F9" s="2">
        <v>71.789270768560527</v>
      </c>
      <c r="G9" s="2">
        <v>239.6</v>
      </c>
      <c r="H9" s="2">
        <v>8623</v>
      </c>
      <c r="I9" s="2">
        <v>6482</v>
      </c>
      <c r="J9" s="2">
        <v>2141</v>
      </c>
      <c r="K9" s="2">
        <v>448</v>
      </c>
      <c r="L9" s="2">
        <v>169</v>
      </c>
      <c r="M9" s="2">
        <v>0</v>
      </c>
      <c r="N9" s="2">
        <v>8840</v>
      </c>
      <c r="O9" s="2">
        <v>2859</v>
      </c>
      <c r="P9" s="2">
        <v>1550</v>
      </c>
      <c r="Q9" s="2">
        <v>706</v>
      </c>
      <c r="R9" s="2">
        <v>3725</v>
      </c>
      <c r="S9" s="2">
        <v>-217</v>
      </c>
      <c r="T9" s="2">
        <v>968</v>
      </c>
      <c r="U9" s="2">
        <v>11269</v>
      </c>
      <c r="V9" s="2">
        <v>5952</v>
      </c>
      <c r="W9" s="6">
        <f t="shared" si="3"/>
        <v>8.6382295199000527</v>
      </c>
      <c r="X9" s="6">
        <f t="shared" si="2"/>
        <v>26.893927580076724</v>
      </c>
      <c r="Y9" s="6">
        <f t="shared" si="0"/>
        <v>20.216448866294481</v>
      </c>
      <c r="Z9" s="6">
        <f t="shared" si="0"/>
        <v>6.6774787137822411</v>
      </c>
      <c r="AA9" s="6">
        <f t="shared" si="0"/>
        <v>1.3972491657050183</v>
      </c>
      <c r="AB9" s="6">
        <f t="shared" si="0"/>
        <v>0.52708729688425915</v>
      </c>
      <c r="AC9" s="6">
        <f t="shared" si="0"/>
        <v>0</v>
      </c>
      <c r="AD9" s="6">
        <f t="shared" si="0"/>
        <v>27.570720144715093</v>
      </c>
      <c r="AE9" s="6">
        <f t="shared" si="0"/>
        <v>8.9168200106041233</v>
      </c>
      <c r="AF9" s="6">
        <f t="shared" si="0"/>
        <v>4.834232604559773</v>
      </c>
      <c r="AG9" s="6">
        <f t="shared" si="0"/>
        <v>2.2019149798833548</v>
      </c>
      <c r="AH9" s="6">
        <f t="shared" si="0"/>
        <v>11.617752549667841</v>
      </c>
      <c r="AI9" s="6">
        <f t="shared" si="0"/>
        <v>-0.67679256463836823</v>
      </c>
      <c r="AJ9" s="6">
        <f t="shared" si="0"/>
        <v>3.0190562330412001</v>
      </c>
      <c r="AK9" s="6">
        <f t="shared" si="0"/>
        <v>35.146430465021986</v>
      </c>
      <c r="AL9" s="6">
        <f t="shared" si="0"/>
        <v>18.563453201509528</v>
      </c>
    </row>
    <row r="10" spans="1:38" x14ac:dyDescent="0.25">
      <c r="A10" s="4">
        <f t="shared" si="1"/>
        <v>2013</v>
      </c>
      <c r="B10" s="4">
        <v>41275</v>
      </c>
      <c r="C10" s="2">
        <v>34491</v>
      </c>
      <c r="D10" s="2">
        <v>33748</v>
      </c>
      <c r="E10" s="8">
        <v>0.52711399999999997</v>
      </c>
      <c r="F10" s="2">
        <v>76.075563647676972</v>
      </c>
      <c r="G10" s="2">
        <v>241.91666666666666</v>
      </c>
      <c r="H10" s="2">
        <v>8513</v>
      </c>
      <c r="I10" s="2">
        <v>6699</v>
      </c>
      <c r="J10" s="2">
        <v>1814</v>
      </c>
      <c r="K10" s="2">
        <v>510</v>
      </c>
      <c r="L10" s="2">
        <v>179</v>
      </c>
      <c r="M10" s="2">
        <v>0</v>
      </c>
      <c r="N10" s="2">
        <v>8474</v>
      </c>
      <c r="O10" s="2">
        <v>2899</v>
      </c>
      <c r="P10" s="2">
        <v>1597</v>
      </c>
      <c r="Q10" s="2">
        <v>696</v>
      </c>
      <c r="R10" s="2">
        <v>3282</v>
      </c>
      <c r="S10" s="2">
        <v>39</v>
      </c>
      <c r="T10" s="2">
        <v>907</v>
      </c>
      <c r="U10" s="2">
        <v>11563</v>
      </c>
      <c r="V10" s="2">
        <v>5878</v>
      </c>
      <c r="W10" s="6">
        <f t="shared" si="3"/>
        <v>8.0486289821634571</v>
      </c>
      <c r="X10" s="6">
        <f t="shared" si="2"/>
        <v>24.681801049549158</v>
      </c>
      <c r="Y10" s="6">
        <f t="shared" si="0"/>
        <v>19.422458032530226</v>
      </c>
      <c r="Z10" s="6">
        <f t="shared" si="0"/>
        <v>5.2593430170189324</v>
      </c>
      <c r="AA10" s="6">
        <f t="shared" si="0"/>
        <v>1.4786466034617727</v>
      </c>
      <c r="AB10" s="6">
        <f t="shared" si="0"/>
        <v>0.51897596474442609</v>
      </c>
      <c r="AC10" s="6">
        <f t="shared" si="0"/>
        <v>0</v>
      </c>
      <c r="AD10" s="6">
        <f t="shared" si="0"/>
        <v>24.568728073990318</v>
      </c>
      <c r="AE10" s="6">
        <f t="shared" si="0"/>
        <v>8.4050911832072135</v>
      </c>
      <c r="AF10" s="6">
        <f t="shared" si="0"/>
        <v>4.6301933837812763</v>
      </c>
      <c r="AG10" s="6">
        <f t="shared" si="0"/>
        <v>2.0179177176654779</v>
      </c>
      <c r="AH10" s="6">
        <f t="shared" si="0"/>
        <v>9.5155257893363494</v>
      </c>
      <c r="AI10" s="6">
        <f t="shared" si="0"/>
        <v>0.11307297555884144</v>
      </c>
      <c r="AJ10" s="6">
        <f t="shared" si="0"/>
        <v>2.6296715085094662</v>
      </c>
      <c r="AK10" s="6">
        <f t="shared" si="0"/>
        <v>33.524687599663679</v>
      </c>
      <c r="AL10" s="6">
        <f t="shared" si="0"/>
        <v>17.042126931663333</v>
      </c>
    </row>
    <row r="11" spans="1:38" x14ac:dyDescent="0.25">
      <c r="A11" s="4">
        <f t="shared" si="1"/>
        <v>2014</v>
      </c>
      <c r="B11" s="4">
        <v>41640</v>
      </c>
      <c r="C11" s="2">
        <v>34301</v>
      </c>
      <c r="D11" s="2">
        <v>33355</v>
      </c>
      <c r="E11" s="8">
        <v>0.52815900000000005</v>
      </c>
      <c r="F11" s="2">
        <v>75.142648605471138</v>
      </c>
      <c r="G11" s="2">
        <v>239.125</v>
      </c>
      <c r="H11" s="2">
        <v>8500</v>
      </c>
      <c r="I11" s="2">
        <v>6504</v>
      </c>
      <c r="J11" s="2">
        <v>1996</v>
      </c>
      <c r="K11" s="2">
        <v>506</v>
      </c>
      <c r="L11" s="2">
        <v>181</v>
      </c>
      <c r="M11" s="2">
        <v>0</v>
      </c>
      <c r="N11" s="2">
        <v>8477</v>
      </c>
      <c r="O11" s="2">
        <v>3037</v>
      </c>
      <c r="P11" s="2">
        <v>1580</v>
      </c>
      <c r="Q11" s="2">
        <v>691</v>
      </c>
      <c r="R11" s="2">
        <v>3169</v>
      </c>
      <c r="S11" s="2">
        <v>23</v>
      </c>
      <c r="T11" s="2">
        <v>814</v>
      </c>
      <c r="U11" s="2">
        <v>13079</v>
      </c>
      <c r="V11" s="2">
        <v>6865</v>
      </c>
      <c r="W11" s="6">
        <f t="shared" si="3"/>
        <v>7.0396955807316441</v>
      </c>
      <c r="X11" s="6">
        <f t="shared" si="2"/>
        <v>24.780618640855952</v>
      </c>
      <c r="Y11" s="6">
        <f t="shared" si="0"/>
        <v>18.96154631060319</v>
      </c>
      <c r="Z11" s="6">
        <f t="shared" si="0"/>
        <v>5.8190723302527623</v>
      </c>
      <c r="AA11" s="6">
        <f t="shared" si="0"/>
        <v>1.4751756508556602</v>
      </c>
      <c r="AB11" s="6">
        <f t="shared" si="0"/>
        <v>0.52768140870528557</v>
      </c>
      <c r="AC11" s="6">
        <f t="shared" si="0"/>
        <v>0</v>
      </c>
      <c r="AD11" s="6">
        <f t="shared" si="0"/>
        <v>24.713565202180696</v>
      </c>
      <c r="AE11" s="6">
        <f t="shared" si="0"/>
        <v>8.8539692720328862</v>
      </c>
      <c r="AF11" s="6">
        <f t="shared" si="0"/>
        <v>4.6062797003002824</v>
      </c>
      <c r="AG11" s="6">
        <f t="shared" si="0"/>
        <v>2.0145185271566426</v>
      </c>
      <c r="AH11" s="6">
        <f t="shared" si="0"/>
        <v>9.2387977026908832</v>
      </c>
      <c r="AI11" s="6">
        <f t="shared" si="0"/>
        <v>6.7053438675257288E-2</v>
      </c>
      <c r="AJ11" s="6">
        <f t="shared" si="0"/>
        <v>2.3731086557243231</v>
      </c>
      <c r="AK11" s="6">
        <f t="shared" si="0"/>
        <v>38.13008367103</v>
      </c>
      <c r="AL11" s="6">
        <f t="shared" si="0"/>
        <v>20.013993761114836</v>
      </c>
    </row>
    <row r="12" spans="1:38" x14ac:dyDescent="0.25">
      <c r="A12" s="4">
        <f t="shared" si="1"/>
        <v>2015</v>
      </c>
      <c r="B12" s="4">
        <v>42005</v>
      </c>
      <c r="C12" s="2">
        <v>31161</v>
      </c>
      <c r="D12" s="2">
        <v>32965</v>
      </c>
      <c r="E12" s="8">
        <v>0.52811699999999995</v>
      </c>
      <c r="F12" s="2">
        <v>74.870698864307329</v>
      </c>
      <c r="G12" s="2">
        <v>239.61666666666667</v>
      </c>
      <c r="H12" s="2">
        <v>7791</v>
      </c>
      <c r="I12" s="2">
        <v>6067</v>
      </c>
      <c r="J12" s="2">
        <v>1724</v>
      </c>
      <c r="K12" s="2">
        <v>500</v>
      </c>
      <c r="L12" s="2">
        <v>185</v>
      </c>
      <c r="M12" s="2">
        <v>0</v>
      </c>
      <c r="N12" s="2">
        <v>8584</v>
      </c>
      <c r="O12" s="2">
        <v>3078</v>
      </c>
      <c r="P12" s="2">
        <v>1507</v>
      </c>
      <c r="Q12" s="2">
        <v>714</v>
      </c>
      <c r="R12" s="2">
        <v>3285</v>
      </c>
      <c r="S12" s="2">
        <v>-793</v>
      </c>
      <c r="T12" s="2">
        <v>794</v>
      </c>
      <c r="U12" s="2">
        <v>16172</v>
      </c>
      <c r="V12" s="2">
        <v>8083</v>
      </c>
      <c r="W12" s="6">
        <f t="shared" si="3"/>
        <v>6.0708005199174249</v>
      </c>
      <c r="X12" s="6">
        <f t="shared" si="2"/>
        <v>25.002406854722249</v>
      </c>
      <c r="Y12" s="6">
        <f t="shared" si="0"/>
        <v>19.469850133179296</v>
      </c>
      <c r="Z12" s="6">
        <f t="shared" si="0"/>
        <v>5.5325567215429547</v>
      </c>
      <c r="AA12" s="6">
        <f t="shared" si="0"/>
        <v>1.6045698148326433</v>
      </c>
      <c r="AB12" s="6">
        <f t="shared" si="0"/>
        <v>0.593690831488078</v>
      </c>
      <c r="AC12" s="6">
        <f t="shared" si="0"/>
        <v>0</v>
      </c>
      <c r="AD12" s="6">
        <f t="shared" si="0"/>
        <v>27.547254581046822</v>
      </c>
      <c r="AE12" s="6">
        <f t="shared" si="0"/>
        <v>9.8777317801097517</v>
      </c>
      <c r="AF12" s="6">
        <f t="shared" si="0"/>
        <v>4.8361734219055874</v>
      </c>
      <c r="AG12" s="6">
        <f t="shared" si="0"/>
        <v>2.2913256955810146</v>
      </c>
      <c r="AH12" s="6">
        <f t="shared" si="0"/>
        <v>10.542023683450466</v>
      </c>
      <c r="AI12" s="6">
        <f t="shared" si="0"/>
        <v>-2.5448477263245723</v>
      </c>
      <c r="AJ12" s="6">
        <f t="shared" si="0"/>
        <v>2.5480568659542375</v>
      </c>
      <c r="AK12" s="6">
        <f t="shared" si="0"/>
        <v>51.898206090947021</v>
      </c>
      <c r="AL12" s="6">
        <f t="shared" si="0"/>
        <v>25.939475626584514</v>
      </c>
    </row>
    <row r="13" spans="1:38" x14ac:dyDescent="0.25">
      <c r="A13" s="4">
        <f t="shared" si="1"/>
        <v>2016</v>
      </c>
      <c r="B13" s="4">
        <v>42370</v>
      </c>
      <c r="C13" s="2">
        <v>31519</v>
      </c>
      <c r="D13" s="2">
        <v>33461</v>
      </c>
      <c r="E13" s="8">
        <v>0.52942599999999995</v>
      </c>
      <c r="F13" s="2">
        <v>78.242084406288612</v>
      </c>
      <c r="G13" s="2">
        <v>234.69166666666666</v>
      </c>
      <c r="H13" s="2">
        <v>8145</v>
      </c>
      <c r="I13" s="2">
        <v>6496</v>
      </c>
      <c r="J13" s="2">
        <v>1649</v>
      </c>
      <c r="K13" s="2">
        <v>531</v>
      </c>
      <c r="L13" s="2">
        <v>188</v>
      </c>
      <c r="M13" s="2">
        <v>32</v>
      </c>
      <c r="N13" s="2">
        <v>8592</v>
      </c>
      <c r="O13" s="2">
        <v>3124</v>
      </c>
      <c r="P13" s="2">
        <v>1653</v>
      </c>
      <c r="Q13" s="2">
        <v>719</v>
      </c>
      <c r="R13" s="2">
        <v>3096</v>
      </c>
      <c r="S13" s="2">
        <v>-447</v>
      </c>
      <c r="T13" s="2">
        <v>740</v>
      </c>
      <c r="U13" s="2">
        <v>17757</v>
      </c>
      <c r="V13" s="2">
        <v>9154</v>
      </c>
      <c r="W13" s="6">
        <f t="shared" si="3"/>
        <v>4.5758100420479844</v>
      </c>
      <c r="X13" s="6">
        <f t="shared" si="2"/>
        <v>25.841555886925345</v>
      </c>
      <c r="Y13" s="6">
        <f t="shared" si="0"/>
        <v>20.609790919762684</v>
      </c>
      <c r="Z13" s="6">
        <f t="shared" si="0"/>
        <v>5.2317649671626638</v>
      </c>
      <c r="AA13" s="6">
        <f t="shared" si="0"/>
        <v>1.6846981185951331</v>
      </c>
      <c r="AB13" s="6">
        <f t="shared" si="0"/>
        <v>0.59646562390938795</v>
      </c>
      <c r="AC13" s="6">
        <f t="shared" si="0"/>
        <v>0.10152606364415115</v>
      </c>
      <c r="AD13" s="6">
        <f t="shared" si="0"/>
        <v>27.259748088454582</v>
      </c>
      <c r="AE13" s="6">
        <f t="shared" si="0"/>
        <v>9.9114819632602558</v>
      </c>
      <c r="AF13" s="6">
        <f t="shared" si="0"/>
        <v>5.2444557251181827</v>
      </c>
      <c r="AG13" s="6">
        <f t="shared" si="0"/>
        <v>2.2811637425045213</v>
      </c>
      <c r="AH13" s="6">
        <f t="shared" si="0"/>
        <v>9.8226466575716227</v>
      </c>
      <c r="AI13" s="6">
        <f t="shared" si="0"/>
        <v>-1.4181922015292363</v>
      </c>
      <c r="AJ13" s="6">
        <f t="shared" si="0"/>
        <v>2.3477902217709952</v>
      </c>
      <c r="AK13" s="6">
        <f t="shared" si="0"/>
        <v>56.337447254037251</v>
      </c>
      <c r="AL13" s="6">
        <f t="shared" si="0"/>
        <v>29.042799581204989</v>
      </c>
    </row>
    <row r="14" spans="1:38" x14ac:dyDescent="0.25">
      <c r="A14" s="4">
        <f t="shared" si="1"/>
        <v>2017</v>
      </c>
      <c r="B14" s="4">
        <v>42736</v>
      </c>
      <c r="C14" s="2">
        <v>33690</v>
      </c>
      <c r="D14" s="2">
        <v>33953</v>
      </c>
      <c r="E14" s="8">
        <v>0.52824899999999997</v>
      </c>
      <c r="F14" s="2">
        <v>82.869565083712388</v>
      </c>
      <c r="G14" s="2">
        <v>225.58333333333331</v>
      </c>
      <c r="H14" s="2">
        <v>8759</v>
      </c>
      <c r="I14" s="2">
        <v>6967</v>
      </c>
      <c r="J14" s="2">
        <v>1792</v>
      </c>
      <c r="K14" s="2">
        <v>542</v>
      </c>
      <c r="L14" s="2">
        <v>191</v>
      </c>
      <c r="M14" s="2">
        <v>0</v>
      </c>
      <c r="N14" s="2">
        <v>8867</v>
      </c>
      <c r="O14" s="2">
        <v>3171</v>
      </c>
      <c r="P14" s="2">
        <v>1505</v>
      </c>
      <c r="Q14" s="2">
        <v>751</v>
      </c>
      <c r="R14" s="2">
        <v>3440</v>
      </c>
      <c r="S14" s="2">
        <v>-108</v>
      </c>
      <c r="T14" s="2">
        <v>632</v>
      </c>
      <c r="U14" s="2">
        <v>19105</v>
      </c>
      <c r="V14" s="2">
        <v>10214</v>
      </c>
      <c r="W14" s="6">
        <f t="shared" si="3"/>
        <v>3.5591597679788252</v>
      </c>
      <c r="X14" s="6">
        <f t="shared" si="2"/>
        <v>25.998812704066488</v>
      </c>
      <c r="Y14" s="6">
        <f t="shared" si="0"/>
        <v>20.679726921935291</v>
      </c>
      <c r="Z14" s="6">
        <f t="shared" si="0"/>
        <v>5.3190857821311965</v>
      </c>
      <c r="AA14" s="6">
        <f t="shared" si="0"/>
        <v>1.6087859899079846</v>
      </c>
      <c r="AB14" s="6">
        <f t="shared" si="0"/>
        <v>0.56693380825170669</v>
      </c>
      <c r="AC14" s="6">
        <f t="shared" si="0"/>
        <v>0</v>
      </c>
      <c r="AD14" s="6">
        <f t="shared" si="0"/>
        <v>26.319382606114573</v>
      </c>
      <c r="AE14" s="6">
        <f t="shared" si="0"/>
        <v>9.412288512911843</v>
      </c>
      <c r="AF14" s="6">
        <f t="shared" si="0"/>
        <v>4.4672009498367471</v>
      </c>
      <c r="AG14" s="6">
        <f t="shared" si="0"/>
        <v>2.2291481151677055</v>
      </c>
      <c r="AH14" s="6">
        <f t="shared" si="0"/>
        <v>10.210745028198279</v>
      </c>
      <c r="AI14" s="6">
        <f t="shared" si="0"/>
        <v>-0.3205699020480855</v>
      </c>
      <c r="AJ14" s="6">
        <f t="shared" si="0"/>
        <v>1.8759275749480557</v>
      </c>
      <c r="AK14" s="6">
        <f t="shared" si="0"/>
        <v>56.70822202433957</v>
      </c>
      <c r="AL14" s="6">
        <f t="shared" si="0"/>
        <v>30.317601662214308</v>
      </c>
    </row>
    <row r="15" spans="1:38" x14ac:dyDescent="0.25">
      <c r="A15" s="4">
        <f t="shared" si="1"/>
        <v>2018</v>
      </c>
      <c r="B15" s="4">
        <v>43101</v>
      </c>
      <c r="C15" s="2">
        <v>34589</v>
      </c>
      <c r="D15" s="2">
        <v>33065</v>
      </c>
      <c r="E15" s="8">
        <v>0.52556000000000003</v>
      </c>
      <c r="F15" s="2">
        <v>80.914334338623661</v>
      </c>
      <c r="G15" s="2">
        <v>226.30833333333334</v>
      </c>
      <c r="H15" s="2">
        <v>8439</v>
      </c>
      <c r="I15" s="2">
        <v>7181</v>
      </c>
      <c r="J15" s="2">
        <v>1258</v>
      </c>
      <c r="K15" s="2">
        <v>551</v>
      </c>
      <c r="L15" s="2">
        <v>193</v>
      </c>
      <c r="M15" s="2">
        <v>0</v>
      </c>
      <c r="N15" s="2">
        <v>9148</v>
      </c>
      <c r="O15" s="2">
        <v>3315</v>
      </c>
      <c r="P15" s="2">
        <v>1483</v>
      </c>
      <c r="Q15" s="2">
        <v>706</v>
      </c>
      <c r="R15" s="2">
        <v>3644</v>
      </c>
      <c r="S15" s="2">
        <v>-709</v>
      </c>
      <c r="T15" s="2">
        <v>653</v>
      </c>
      <c r="U15" s="2">
        <v>20737</v>
      </c>
      <c r="V15" s="2">
        <v>11191</v>
      </c>
      <c r="W15" s="6">
        <f t="shared" si="3"/>
        <v>3.4179534153362994</v>
      </c>
      <c r="X15" s="6">
        <f t="shared" si="2"/>
        <v>24.397929977738588</v>
      </c>
      <c r="Y15" s="6">
        <f t="shared" si="0"/>
        <v>20.760935557547196</v>
      </c>
      <c r="Z15" s="6">
        <f t="shared" si="0"/>
        <v>3.6369944201913902</v>
      </c>
      <c r="AA15" s="6">
        <f t="shared" si="0"/>
        <v>1.5929919916736535</v>
      </c>
      <c r="AB15" s="6">
        <f t="shared" si="0"/>
        <v>0.55798086096735955</v>
      </c>
      <c r="AC15" s="6">
        <f t="shared" si="0"/>
        <v>0</v>
      </c>
      <c r="AD15" s="6">
        <f t="shared" si="0"/>
        <v>26.44771459134407</v>
      </c>
      <c r="AE15" s="6">
        <f t="shared" si="0"/>
        <v>9.5839717829367714</v>
      </c>
      <c r="AF15" s="6">
        <f t="shared" si="0"/>
        <v>4.2874902425626642</v>
      </c>
      <c r="AG15" s="6">
        <f t="shared" si="0"/>
        <v>2.0411113359738646</v>
      </c>
      <c r="AH15" s="6">
        <f t="shared" si="0"/>
        <v>10.535141229870769</v>
      </c>
      <c r="AI15" s="6">
        <f t="shared" si="0"/>
        <v>-2.0497846136054814</v>
      </c>
      <c r="AJ15" s="6">
        <f t="shared" si="0"/>
        <v>1.887883431148631</v>
      </c>
      <c r="AK15" s="6">
        <f t="shared" si="0"/>
        <v>59.952586082280497</v>
      </c>
      <c r="AL15" s="6">
        <f t="shared" si="0"/>
        <v>32.354216658475238</v>
      </c>
    </row>
    <row r="16" spans="1:38" x14ac:dyDescent="0.25">
      <c r="A16" s="4">
        <f t="shared" si="1"/>
        <v>2019</v>
      </c>
      <c r="B16" s="4">
        <v>43466</v>
      </c>
      <c r="C16" s="2">
        <v>35819</v>
      </c>
      <c r="D16" s="2">
        <v>34391</v>
      </c>
      <c r="E16" s="8">
        <v>0.52342699999999998</v>
      </c>
      <c r="F16" s="2">
        <v>82.605840853744382</v>
      </c>
      <c r="G16" s="2">
        <v>229.9</v>
      </c>
      <c r="H16" s="2">
        <v>9049</v>
      </c>
      <c r="I16" s="2">
        <v>7105</v>
      </c>
      <c r="J16" s="2">
        <v>1944</v>
      </c>
      <c r="K16" s="2">
        <v>567</v>
      </c>
      <c r="L16" s="2">
        <v>195</v>
      </c>
      <c r="M16" s="2">
        <v>0</v>
      </c>
      <c r="N16" s="2">
        <v>9432</v>
      </c>
      <c r="O16" s="2">
        <v>3331</v>
      </c>
      <c r="P16" s="2">
        <v>1468</v>
      </c>
      <c r="Q16" s="2">
        <v>723</v>
      </c>
      <c r="R16" s="2">
        <v>3910</v>
      </c>
      <c r="S16" s="2">
        <v>-383</v>
      </c>
      <c r="T16" s="2">
        <v>724</v>
      </c>
      <c r="U16" s="2">
        <v>23030</v>
      </c>
      <c r="V16" s="2">
        <v>10744</v>
      </c>
      <c r="W16" s="6">
        <f t="shared" si="3"/>
        <v>3.4913439745382648</v>
      </c>
      <c r="X16" s="6">
        <f t="shared" si="2"/>
        <v>25.263128507216841</v>
      </c>
      <c r="Y16" s="6">
        <f t="shared" si="0"/>
        <v>19.835841313269494</v>
      </c>
      <c r="Z16" s="6">
        <f t="shared" si="0"/>
        <v>5.4272871939473468</v>
      </c>
      <c r="AA16" s="6">
        <f t="shared" si="0"/>
        <v>1.5829587649013093</v>
      </c>
      <c r="AB16" s="6">
        <f t="shared" si="0"/>
        <v>0.5444038080348419</v>
      </c>
      <c r="AC16" s="6">
        <f t="shared" si="0"/>
        <v>0</v>
      </c>
      <c r="AD16" s="6">
        <f t="shared" si="0"/>
        <v>26.332393422485275</v>
      </c>
      <c r="AE16" s="6">
        <f t="shared" si="0"/>
        <v>9.2995337669951699</v>
      </c>
      <c r="AF16" s="6">
        <f t="shared" si="0"/>
        <v>4.0983835394622963</v>
      </c>
      <c r="AG16" s="6">
        <f t="shared" si="0"/>
        <v>2.0184818113291829</v>
      </c>
      <c r="AH16" s="6">
        <f t="shared" si="0"/>
        <v>10.915994304698623</v>
      </c>
      <c r="AI16" s="6">
        <f t="shared" si="0"/>
        <v>-1.069264915268433</v>
      </c>
      <c r="AJ16" s="6">
        <f t="shared" si="0"/>
        <v>2.0212736257293615</v>
      </c>
      <c r="AK16" s="6">
        <f t="shared" si="0"/>
        <v>64.295485636114904</v>
      </c>
      <c r="AL16" s="6">
        <f t="shared" si="0"/>
        <v>29.995253915519697</v>
      </c>
    </row>
    <row r="17" spans="1:38" x14ac:dyDescent="0.25">
      <c r="A17" s="4">
        <f t="shared" si="1"/>
        <v>2020</v>
      </c>
      <c r="B17" s="4">
        <v>43831</v>
      </c>
      <c r="C17" s="2">
        <v>32237</v>
      </c>
      <c r="D17" s="2">
        <v>32796</v>
      </c>
      <c r="E17" s="8">
        <v>0.52135900000000002</v>
      </c>
      <c r="F17" s="2">
        <v>90.434148073515587</v>
      </c>
      <c r="G17" s="2">
        <v>215.1</v>
      </c>
      <c r="H17" s="2">
        <v>9448</v>
      </c>
      <c r="I17" s="2">
        <v>6761</v>
      </c>
      <c r="J17" s="2">
        <v>2687</v>
      </c>
      <c r="K17" s="2">
        <v>588</v>
      </c>
      <c r="L17" s="2">
        <v>197</v>
      </c>
      <c r="M17" s="2">
        <v>0</v>
      </c>
      <c r="N17" s="2">
        <v>9217</v>
      </c>
      <c r="O17" s="2">
        <v>3521</v>
      </c>
      <c r="P17" s="2">
        <v>1482</v>
      </c>
      <c r="Q17" s="2">
        <v>693</v>
      </c>
      <c r="R17" s="2">
        <v>3521</v>
      </c>
      <c r="S17" s="2">
        <v>231</v>
      </c>
      <c r="T17" s="2">
        <v>753</v>
      </c>
      <c r="U17" s="2">
        <v>23605</v>
      </c>
      <c r="V17" s="2">
        <v>11166</v>
      </c>
      <c r="W17" s="6">
        <f t="shared" si="3"/>
        <v>3.2696482848458532</v>
      </c>
      <c r="X17" s="6">
        <f t="shared" si="2"/>
        <v>29.307938083568569</v>
      </c>
      <c r="Y17" s="6">
        <f t="shared" si="0"/>
        <v>20.972795235288643</v>
      </c>
      <c r="Z17" s="6">
        <f t="shared" si="0"/>
        <v>8.3351428482799275</v>
      </c>
      <c r="AA17" s="6">
        <f t="shared" si="0"/>
        <v>1.8239910661662064</v>
      </c>
      <c r="AB17" s="6">
        <f t="shared" si="0"/>
        <v>0.61109904767813383</v>
      </c>
      <c r="AC17" s="6">
        <f t="shared" si="0"/>
        <v>0</v>
      </c>
      <c r="AD17" s="6">
        <f t="shared" si="0"/>
        <v>28.59137016471756</v>
      </c>
      <c r="AE17" s="6">
        <f t="shared" si="0"/>
        <v>10.922232217638118</v>
      </c>
      <c r="AF17" s="6">
        <f t="shared" si="0"/>
        <v>4.5972019728882962</v>
      </c>
      <c r="AG17" s="6">
        <f t="shared" si="0"/>
        <v>2.1497037565530293</v>
      </c>
      <c r="AH17" s="6">
        <f t="shared" si="0"/>
        <v>10.922232217638118</v>
      </c>
      <c r="AI17" s="6">
        <f t="shared" si="0"/>
        <v>0.71656791885100968</v>
      </c>
      <c r="AJ17" s="6">
        <f t="shared" si="0"/>
        <v>2.3358252939169279</v>
      </c>
      <c r="AK17" s="6">
        <f t="shared" si="0"/>
        <v>73.223314824580456</v>
      </c>
      <c r="AL17" s="6">
        <f t="shared" si="0"/>
        <v>34.637218103421532</v>
      </c>
    </row>
    <row r="18" spans="1:38" x14ac:dyDescent="0.25">
      <c r="A18" s="4">
        <f t="shared" si="1"/>
        <v>2021</v>
      </c>
      <c r="B18" s="4">
        <v>44197</v>
      </c>
      <c r="C18" s="2">
        <v>37927</v>
      </c>
      <c r="D18" s="2">
        <v>33006</v>
      </c>
      <c r="E18" s="8">
        <v>0.52045200000000003</v>
      </c>
      <c r="F18" s="2">
        <v>83.36504084191364</v>
      </c>
      <c r="G18" s="2">
        <v>222.85833333333332</v>
      </c>
      <c r="H18" s="2">
        <v>9502</v>
      </c>
      <c r="I18" s="2">
        <v>7386</v>
      </c>
      <c r="J18" s="2">
        <v>2116</v>
      </c>
      <c r="K18" s="2">
        <v>653</v>
      </c>
      <c r="L18" s="2">
        <v>201</v>
      </c>
      <c r="M18" s="2">
        <v>0</v>
      </c>
      <c r="N18" s="2">
        <v>9910</v>
      </c>
      <c r="O18" s="2">
        <v>3616</v>
      </c>
      <c r="P18" s="2">
        <v>1586</v>
      </c>
      <c r="Q18" s="2">
        <v>702</v>
      </c>
      <c r="R18" s="2">
        <v>4006</v>
      </c>
      <c r="S18" s="2">
        <v>-408</v>
      </c>
      <c r="T18" s="2">
        <v>673</v>
      </c>
      <c r="U18" s="2">
        <v>23121</v>
      </c>
      <c r="V18" s="2">
        <v>10188</v>
      </c>
      <c r="W18" s="6">
        <f t="shared" si="3"/>
        <v>2.8510908705782674</v>
      </c>
      <c r="X18" s="6">
        <f t="shared" si="2"/>
        <v>25.05339204260817</v>
      </c>
      <c r="Y18" s="6">
        <f t="shared" si="0"/>
        <v>19.474253170564506</v>
      </c>
      <c r="Z18" s="6">
        <f t="shared" si="0"/>
        <v>5.5791388720436625</v>
      </c>
      <c r="AA18" s="6">
        <f t="shared" si="0"/>
        <v>1.7217285838584651</v>
      </c>
      <c r="AB18" s="6">
        <f t="shared" si="0"/>
        <v>0.52996545996255962</v>
      </c>
      <c r="AC18" s="6">
        <f t="shared" si="0"/>
        <v>0</v>
      </c>
      <c r="AD18" s="6">
        <f t="shared" si="0"/>
        <v>26.129142827009783</v>
      </c>
      <c r="AE18" s="6">
        <f t="shared" si="0"/>
        <v>9.5341049911672417</v>
      </c>
      <c r="AF18" s="6">
        <f t="shared" si="0"/>
        <v>4.181717509953331</v>
      </c>
      <c r="AG18" s="6">
        <f t="shared" si="0"/>
        <v>1.8509241437498352</v>
      </c>
      <c r="AH18" s="6">
        <f t="shared" si="0"/>
        <v>10.562396182139373</v>
      </c>
      <c r="AI18" s="6">
        <f t="shared" si="0"/>
        <v>-1.0757507844016136</v>
      </c>
      <c r="AJ18" s="6">
        <f t="shared" si="0"/>
        <v>1.7744614654467794</v>
      </c>
      <c r="AK18" s="6">
        <f t="shared" si="0"/>
        <v>60.961847760170855</v>
      </c>
      <c r="AL18" s="6">
        <f t="shared" si="0"/>
        <v>26.862129881087352</v>
      </c>
    </row>
    <row r="19" spans="1:38" x14ac:dyDescent="0.25">
      <c r="A19" s="4">
        <f t="shared" si="1"/>
        <v>2022</v>
      </c>
      <c r="B19" s="4">
        <v>44562</v>
      </c>
      <c r="C19" s="2">
        <v>42192</v>
      </c>
      <c r="D19" s="2">
        <v>32985</v>
      </c>
      <c r="E19" s="8">
        <v>0.525972</v>
      </c>
      <c r="F19" s="2">
        <v>79.767468296661249</v>
      </c>
      <c r="G19" s="2">
        <v>232.49166666666667</v>
      </c>
      <c r="H19" s="2">
        <v>10902.85</v>
      </c>
      <c r="I19" s="2">
        <v>8815.3420000000006</v>
      </c>
      <c r="J19" s="2">
        <v>2087.5120000000002</v>
      </c>
      <c r="K19" s="2">
        <v>626.38879999999995</v>
      </c>
      <c r="L19" s="2">
        <v>209.95359999999999</v>
      </c>
      <c r="M19" s="2">
        <v>0</v>
      </c>
      <c r="N19" s="2">
        <v>10721.8</v>
      </c>
      <c r="O19" s="2">
        <v>3796.116</v>
      </c>
      <c r="P19" s="2">
        <v>1674.377</v>
      </c>
      <c r="Q19" s="2">
        <v>849.60429999999997</v>
      </c>
      <c r="R19" s="2">
        <v>4401.7020000000002</v>
      </c>
      <c r="S19" s="2">
        <v>181.05099999999999</v>
      </c>
      <c r="T19" s="2">
        <v>703.16480000000001</v>
      </c>
      <c r="U19" s="2">
        <v>23643.11</v>
      </c>
      <c r="V19" s="2">
        <v>10710.11</v>
      </c>
      <c r="W19" s="6">
        <f t="shared" si="3"/>
        <v>3.0412387007482375</v>
      </c>
      <c r="X19" s="6">
        <f t="shared" si="2"/>
        <v>25.841036215396283</v>
      </c>
      <c r="Y19" s="6">
        <f t="shared" si="0"/>
        <v>20.893396852483885</v>
      </c>
      <c r="Z19" s="6">
        <f t="shared" si="0"/>
        <v>4.9476488433826322</v>
      </c>
      <c r="AA19" s="6">
        <f t="shared" si="0"/>
        <v>1.4846150929086082</v>
      </c>
      <c r="AB19" s="6">
        <f t="shared" si="0"/>
        <v>0.49761471368979904</v>
      </c>
      <c r="AC19" s="6">
        <f t="shared" si="0"/>
        <v>0</v>
      </c>
      <c r="AD19" s="6">
        <f t="shared" si="0"/>
        <v>25.411926431551006</v>
      </c>
      <c r="AE19" s="6">
        <f t="shared" si="0"/>
        <v>8.997241183162684</v>
      </c>
      <c r="AF19" s="6">
        <f t="shared" si="0"/>
        <v>3.9684703261281755</v>
      </c>
      <c r="AG19" s="6">
        <f t="shared" si="0"/>
        <v>2.0136620686386042</v>
      </c>
      <c r="AH19" s="6">
        <f t="shared" si="0"/>
        <v>10.432551194539249</v>
      </c>
      <c r="AI19" s="6">
        <f t="shared" si="0"/>
        <v>0.42911215396283653</v>
      </c>
      <c r="AJ19" s="6">
        <f t="shared" si="0"/>
        <v>1.666583238528631</v>
      </c>
      <c r="AK19" s="6">
        <f t="shared" si="0"/>
        <v>56.036950132726581</v>
      </c>
      <c r="AL19" s="6">
        <f t="shared" si="0"/>
        <v>25.384219757299963</v>
      </c>
    </row>
    <row r="20" spans="1:38" x14ac:dyDescent="0.25">
      <c r="A20" s="4">
        <f t="shared" si="1"/>
        <v>2023</v>
      </c>
      <c r="B20" s="4">
        <v>44927</v>
      </c>
      <c r="C20" s="2">
        <v>42527</v>
      </c>
      <c r="D20" s="2">
        <v>33476</v>
      </c>
      <c r="E20" s="8">
        <v>0.52476930856797355</v>
      </c>
      <c r="F20" s="2">
        <v>81.765221023810525</v>
      </c>
      <c r="G20" s="2">
        <v>231.25915267125762</v>
      </c>
      <c r="H20" s="2">
        <v>10257.81</v>
      </c>
      <c r="I20" s="2">
        <v>8193.741</v>
      </c>
      <c r="J20" s="2">
        <v>2064.0709999999999</v>
      </c>
      <c r="K20" s="2">
        <v>669.08450000000005</v>
      </c>
      <c r="L20" s="2">
        <v>212.8717</v>
      </c>
      <c r="M20" s="2">
        <v>0</v>
      </c>
      <c r="N20" s="2">
        <v>10844.9</v>
      </c>
      <c r="O20" s="2">
        <v>3988.4290000000001</v>
      </c>
      <c r="P20" s="2">
        <v>1709.86</v>
      </c>
      <c r="Q20" s="2">
        <v>864.76559999999995</v>
      </c>
      <c r="R20" s="2">
        <v>4281.8469999999998</v>
      </c>
      <c r="S20" s="2">
        <v>-587.09140000000002</v>
      </c>
      <c r="T20" s="2">
        <v>795.43050000000005</v>
      </c>
      <c r="U20" s="2">
        <v>25025.64</v>
      </c>
      <c r="V20" s="2">
        <v>12092.64</v>
      </c>
      <c r="W20" s="6">
        <f t="shared" si="3"/>
        <v>3.3643226292987682</v>
      </c>
      <c r="X20" s="6">
        <f t="shared" si="2"/>
        <v>24.12069979072119</v>
      </c>
      <c r="Y20" s="6">
        <f t="shared" si="0"/>
        <v>19.267150280997953</v>
      </c>
      <c r="Z20" s="6">
        <f t="shared" si="0"/>
        <v>4.8535542126178655</v>
      </c>
      <c r="AA20" s="6">
        <f t="shared" si="0"/>
        <v>1.5733169515837</v>
      </c>
      <c r="AB20" s="6">
        <f t="shared" si="0"/>
        <v>0.50055658757965538</v>
      </c>
      <c r="AC20" s="6">
        <f t="shared" si="0"/>
        <v>0</v>
      </c>
      <c r="AD20" s="6">
        <f t="shared" si="0"/>
        <v>25.50121099536765</v>
      </c>
      <c r="AE20" s="6">
        <f t="shared" si="0"/>
        <v>9.3785806664001701</v>
      </c>
      <c r="AF20" s="6">
        <f t="shared" si="0"/>
        <v>4.0206457074329247</v>
      </c>
      <c r="AG20" s="6">
        <f t="shared" si="0"/>
        <v>2.0334507489359699</v>
      </c>
      <c r="AH20" s="6">
        <f t="shared" si="0"/>
        <v>10.068537634914289</v>
      </c>
      <c r="AI20" s="6">
        <f t="shared" si="0"/>
        <v>-1.3805144966727021</v>
      </c>
      <c r="AJ20" s="6">
        <f t="shared" si="0"/>
        <v>1.8704129141486585</v>
      </c>
      <c r="AK20" s="6">
        <f t="shared" si="0"/>
        <v>58.846474004749922</v>
      </c>
      <c r="AL20" s="6">
        <f t="shared" si="0"/>
        <v>28.435205869212499</v>
      </c>
    </row>
    <row r="21" spans="1:38" x14ac:dyDescent="0.25">
      <c r="A21" s="4">
        <f t="shared" si="1"/>
        <v>2024</v>
      </c>
      <c r="B21" s="4">
        <v>45292</v>
      </c>
      <c r="C21" s="2">
        <v>43360</v>
      </c>
      <c r="D21" s="2">
        <v>34012</v>
      </c>
      <c r="E21" s="8">
        <v>0.52339154103467977</v>
      </c>
      <c r="F21" s="2">
        <v>84.520551770140983</v>
      </c>
      <c r="G21" s="2">
        <v>227.69043420219418</v>
      </c>
      <c r="H21" s="2">
        <v>10485.09</v>
      </c>
      <c r="I21" s="2">
        <v>8354.2360000000008</v>
      </c>
      <c r="J21" s="2">
        <v>2130.8580000000002</v>
      </c>
      <c r="K21" s="2">
        <v>668.42849999999999</v>
      </c>
      <c r="L21" s="2">
        <v>215.8553</v>
      </c>
      <c r="M21" s="2">
        <v>0</v>
      </c>
      <c r="N21" s="2">
        <v>10466.629999999999</v>
      </c>
      <c r="O21" s="2">
        <v>3895.8829999999998</v>
      </c>
      <c r="P21" s="2">
        <v>1672.671</v>
      </c>
      <c r="Q21" s="2">
        <v>688.39279999999997</v>
      </c>
      <c r="R21" s="2">
        <v>4209.6790000000001</v>
      </c>
      <c r="S21" s="2">
        <v>18.468509999999998</v>
      </c>
      <c r="T21" s="2">
        <v>890.8877</v>
      </c>
      <c r="U21" s="2">
        <v>25898.05</v>
      </c>
      <c r="V21" s="2">
        <v>12965.05</v>
      </c>
      <c r="W21" s="6">
        <f t="shared" si="3"/>
        <v>3.559899766799171</v>
      </c>
      <c r="X21" s="6">
        <f t="shared" si="2"/>
        <v>24.181480627306271</v>
      </c>
      <c r="Y21" s="6">
        <f t="shared" si="2"/>
        <v>19.267149446494468</v>
      </c>
      <c r="Z21" s="6">
        <f t="shared" si="2"/>
        <v>4.9143404059040598</v>
      </c>
      <c r="AA21" s="6">
        <f t="shared" si="2"/>
        <v>1.5415786439114392</v>
      </c>
      <c r="AB21" s="6">
        <f t="shared" si="2"/>
        <v>0.49782126383763836</v>
      </c>
      <c r="AC21" s="6">
        <f t="shared" si="2"/>
        <v>0</v>
      </c>
      <c r="AD21" s="6">
        <f t="shared" si="2"/>
        <v>24.138906826568263</v>
      </c>
      <c r="AE21" s="6">
        <f t="shared" si="2"/>
        <v>8.9849700184501842</v>
      </c>
      <c r="AF21" s="6">
        <f t="shared" si="2"/>
        <v>3.8576360701107011</v>
      </c>
      <c r="AG21" s="6">
        <f t="shared" si="2"/>
        <v>1.5876217712177121</v>
      </c>
      <c r="AH21" s="6">
        <f t="shared" si="2"/>
        <v>9.7086692804428054</v>
      </c>
      <c r="AI21" s="6">
        <f t="shared" si="2"/>
        <v>4.2593427121771214E-2</v>
      </c>
      <c r="AJ21" s="6">
        <f t="shared" si="2"/>
        <v>2.0546303044280445</v>
      </c>
      <c r="AK21" s="6">
        <f t="shared" si="2"/>
        <v>59.727975092250922</v>
      </c>
      <c r="AL21" s="6">
        <f t="shared" si="2"/>
        <v>29.90094557195572</v>
      </c>
    </row>
    <row r="22" spans="1:38" x14ac:dyDescent="0.25">
      <c r="A22" s="4">
        <f t="shared" si="1"/>
        <v>2025</v>
      </c>
      <c r="B22" s="4">
        <v>45658</v>
      </c>
      <c r="C22" s="2">
        <v>44494.591250964113</v>
      </c>
      <c r="D22" s="2">
        <v>34261.612388611604</v>
      </c>
      <c r="E22" s="8">
        <v>0.52181901695319888</v>
      </c>
      <c r="F22" s="2">
        <v>86.003313245315383</v>
      </c>
      <c r="G22" s="2">
        <v>225.6729151255455</v>
      </c>
      <c r="H22" s="2">
        <v>10742.88</v>
      </c>
      <c r="I22" s="2">
        <v>8572.8389999999999</v>
      </c>
      <c r="J22" s="2">
        <v>2170.0360000000001</v>
      </c>
      <c r="K22" s="2">
        <v>691.08270000000005</v>
      </c>
      <c r="L22" s="2">
        <v>218.92009999999999</v>
      </c>
      <c r="M22" s="2">
        <v>0</v>
      </c>
      <c r="N22" s="2">
        <v>10394.030000000001</v>
      </c>
      <c r="O22" s="2">
        <v>3869.4160000000002</v>
      </c>
      <c r="P22" s="2">
        <v>1667.85</v>
      </c>
      <c r="Q22" s="2">
        <v>632.34389999999996</v>
      </c>
      <c r="R22" s="2">
        <v>4224.424</v>
      </c>
      <c r="S22" s="2">
        <v>348.84190000000001</v>
      </c>
      <c r="T22" s="2">
        <v>953.40750000000003</v>
      </c>
      <c r="U22" s="2">
        <v>26502.62</v>
      </c>
      <c r="V22" s="2">
        <v>13569.62</v>
      </c>
      <c r="W22" s="6">
        <f t="shared" si="3"/>
        <v>3.6813872086894572</v>
      </c>
      <c r="X22" s="6">
        <f t="shared" si="2"/>
        <v>24.144237980312319</v>
      </c>
      <c r="Y22" s="6">
        <f t="shared" si="2"/>
        <v>19.267148565645591</v>
      </c>
      <c r="Z22" s="6">
        <f t="shared" si="2"/>
        <v>4.8770781773458349</v>
      </c>
      <c r="AA22" s="6">
        <f t="shared" si="2"/>
        <v>1.5531836130420136</v>
      </c>
      <c r="AB22" s="6">
        <f t="shared" si="2"/>
        <v>0.4920150828338184</v>
      </c>
      <c r="AC22" s="6">
        <f t="shared" si="2"/>
        <v>0</v>
      </c>
      <c r="AD22" s="6">
        <f t="shared" si="2"/>
        <v>23.360210101435154</v>
      </c>
      <c r="AE22" s="6">
        <f t="shared" si="2"/>
        <v>8.6963738540157003</v>
      </c>
      <c r="AF22" s="6">
        <f t="shared" si="2"/>
        <v>3.7484331311030097</v>
      </c>
      <c r="AG22" s="6">
        <f t="shared" si="2"/>
        <v>1.4211702641190087</v>
      </c>
      <c r="AH22" s="6">
        <f t="shared" si="2"/>
        <v>9.4942416173077326</v>
      </c>
      <c r="AI22" s="6">
        <f t="shared" si="2"/>
        <v>0.78400967441731761</v>
      </c>
      <c r="AJ22" s="6">
        <f t="shared" si="2"/>
        <v>2.1427492043301815</v>
      </c>
      <c r="AK22" s="6">
        <f t="shared" si="2"/>
        <v>59.563689102157419</v>
      </c>
      <c r="AL22" s="6">
        <f t="shared" si="2"/>
        <v>30.497234873926327</v>
      </c>
    </row>
    <row r="23" spans="1:38" x14ac:dyDescent="0.25">
      <c r="A23" s="4">
        <f t="shared" si="1"/>
        <v>2026</v>
      </c>
      <c r="B23" s="4">
        <v>46023</v>
      </c>
      <c r="C23" s="2">
        <v>45706.231248243988</v>
      </c>
      <c r="D23" s="2">
        <v>34490.316611513605</v>
      </c>
      <c r="E23" s="8">
        <v>0.52010474998174316</v>
      </c>
      <c r="F23" s="2">
        <v>87.41859454343674</v>
      </c>
      <c r="G23" s="2">
        <v>223.78289137513221</v>
      </c>
      <c r="H23" s="2">
        <v>10982.77</v>
      </c>
      <c r="I23" s="2">
        <v>8806.2880000000005</v>
      </c>
      <c r="J23" s="2">
        <v>2176.4839999999999</v>
      </c>
      <c r="K23" s="2">
        <v>714.65859999999998</v>
      </c>
      <c r="L23" s="2">
        <v>222.0763</v>
      </c>
      <c r="M23" s="2">
        <v>0</v>
      </c>
      <c r="N23" s="2">
        <v>10457.450000000001</v>
      </c>
      <c r="O23" s="2">
        <v>3893.0239999999999</v>
      </c>
      <c r="P23" s="2">
        <v>1678.027</v>
      </c>
      <c r="Q23" s="2">
        <v>636.20209999999997</v>
      </c>
      <c r="R23" s="2">
        <v>4250.1980000000003</v>
      </c>
      <c r="S23" s="2">
        <v>525.32060000000001</v>
      </c>
      <c r="T23" s="2">
        <v>1001.421</v>
      </c>
      <c r="U23" s="2">
        <v>26978.720000000001</v>
      </c>
      <c r="V23" s="2">
        <v>14045.72</v>
      </c>
      <c r="W23" s="6">
        <f t="shared" si="3"/>
        <v>3.7785735900827921</v>
      </c>
      <c r="X23" s="6">
        <f t="shared" si="2"/>
        <v>24.029043086815328</v>
      </c>
      <c r="Y23" s="6">
        <f t="shared" si="2"/>
        <v>19.2671497069414</v>
      </c>
      <c r="Z23" s="6">
        <f t="shared" si="2"/>
        <v>4.7618977556449034</v>
      </c>
      <c r="AA23" s="6">
        <f t="shared" si="2"/>
        <v>1.5635911788886703</v>
      </c>
      <c r="AB23" s="6">
        <f t="shared" si="2"/>
        <v>0.48587751371106991</v>
      </c>
      <c r="AC23" s="6">
        <f t="shared" si="2"/>
        <v>0</v>
      </c>
      <c r="AD23" s="6">
        <f t="shared" si="2"/>
        <v>22.879703082939642</v>
      </c>
      <c r="AE23" s="6">
        <f t="shared" si="2"/>
        <v>8.5174907089929182</v>
      </c>
      <c r="AF23" s="6">
        <f t="shared" si="2"/>
        <v>3.6713309195985593</v>
      </c>
      <c r="AG23" s="6">
        <f t="shared" si="2"/>
        <v>1.3919373412010263</v>
      </c>
      <c r="AH23" s="6">
        <f t="shared" si="2"/>
        <v>9.29894651982117</v>
      </c>
      <c r="AI23" s="6">
        <f t="shared" si="2"/>
        <v>1.1493413166069835</v>
      </c>
      <c r="AJ23" s="6">
        <f t="shared" si="2"/>
        <v>2.1909944719812664</v>
      </c>
      <c r="AK23" s="6">
        <f t="shared" si="2"/>
        <v>59.026349937868723</v>
      </c>
      <c r="AL23" s="6">
        <f t="shared" si="2"/>
        <v>30.730426938317365</v>
      </c>
    </row>
    <row r="24" spans="1:38" x14ac:dyDescent="0.25">
      <c r="A24" s="4">
        <f t="shared" si="1"/>
        <v>2027</v>
      </c>
      <c r="B24" s="4">
        <v>46388</v>
      </c>
      <c r="C24" s="2">
        <v>46896.394536765358</v>
      </c>
      <c r="D24" s="2">
        <v>34692.365306451677</v>
      </c>
      <c r="E24" s="8">
        <v>0.5183234639807065</v>
      </c>
      <c r="F24" s="2">
        <v>88.880493193564988</v>
      </c>
      <c r="G24" s="2">
        <v>221.71303803254884</v>
      </c>
      <c r="H24" s="2">
        <v>11266.14</v>
      </c>
      <c r="I24" s="2">
        <v>9035.598</v>
      </c>
      <c r="J24" s="2">
        <v>2230.5459999999998</v>
      </c>
      <c r="K24" s="2">
        <v>739.26189999999997</v>
      </c>
      <c r="L24" s="2">
        <v>225.3459</v>
      </c>
      <c r="M24" s="2">
        <v>0</v>
      </c>
      <c r="N24" s="2">
        <v>10418.379999999999</v>
      </c>
      <c r="O24" s="2">
        <v>3878.48</v>
      </c>
      <c r="P24" s="2">
        <v>1671.758</v>
      </c>
      <c r="Q24" s="2">
        <v>633.82529999999997</v>
      </c>
      <c r="R24" s="2">
        <v>4234.32</v>
      </c>
      <c r="S24" s="2">
        <v>847.76099999999997</v>
      </c>
      <c r="T24" s="2">
        <v>1040.3869999999999</v>
      </c>
      <c r="U24" s="2">
        <v>27171.35</v>
      </c>
      <c r="V24" s="2">
        <v>14238.35</v>
      </c>
      <c r="W24" s="6">
        <f t="shared" si="3"/>
        <v>3.8563245402302258</v>
      </c>
      <c r="X24" s="6">
        <f t="shared" si="2"/>
        <v>24.02346728631278</v>
      </c>
      <c r="Y24" s="6">
        <f t="shared" si="2"/>
        <v>19.267148550015641</v>
      </c>
      <c r="Z24" s="6">
        <f t="shared" si="2"/>
        <v>4.7563272657374949</v>
      </c>
      <c r="AA24" s="6">
        <f t="shared" si="2"/>
        <v>1.5763725704338336</v>
      </c>
      <c r="AB24" s="6">
        <f t="shared" si="2"/>
        <v>0.48051860324429763</v>
      </c>
      <c r="AC24" s="6">
        <f t="shared" si="2"/>
        <v>0</v>
      </c>
      <c r="AD24" s="6">
        <f t="shared" si="2"/>
        <v>22.215737697771846</v>
      </c>
      <c r="AE24" s="6">
        <f t="shared" si="2"/>
        <v>8.2703159556528139</v>
      </c>
      <c r="AF24" s="6">
        <f t="shared" si="2"/>
        <v>3.5647900366613308</v>
      </c>
      <c r="AG24" s="6">
        <f t="shared" si="2"/>
        <v>1.3515437727373691</v>
      </c>
      <c r="AH24" s="6">
        <f t="shared" si="2"/>
        <v>9.0290949695086287</v>
      </c>
      <c r="AI24" s="6">
        <f t="shared" si="2"/>
        <v>1.8077317209010191</v>
      </c>
      <c r="AJ24" s="6">
        <f t="shared" si="2"/>
        <v>2.2184797152889182</v>
      </c>
      <c r="AK24" s="6">
        <f t="shared" si="2"/>
        <v>57.939102287913585</v>
      </c>
      <c r="AL24" s="6">
        <f t="shared" si="2"/>
        <v>30.361289264652452</v>
      </c>
    </row>
    <row r="25" spans="1:38" x14ac:dyDescent="0.25">
      <c r="A25" s="4">
        <f t="shared" si="1"/>
        <v>2028</v>
      </c>
      <c r="B25" s="4">
        <v>46753</v>
      </c>
      <c r="C25" s="2">
        <v>48212.048737597826</v>
      </c>
      <c r="D25" s="2">
        <v>34966.311825401237</v>
      </c>
      <c r="E25" s="8">
        <v>0.51640609840722496</v>
      </c>
      <c r="F25" s="2">
        <v>90.550920349033063</v>
      </c>
      <c r="G25" s="2">
        <v>219.95973253669638</v>
      </c>
      <c r="H25" s="2">
        <v>11578.43</v>
      </c>
      <c r="I25" s="2">
        <v>9289.0879999999997</v>
      </c>
      <c r="J25" s="2">
        <v>2289.34</v>
      </c>
      <c r="K25" s="2">
        <v>758.79039999999998</v>
      </c>
      <c r="L25" s="2">
        <v>228.70259999999999</v>
      </c>
      <c r="M25" s="2">
        <v>0</v>
      </c>
      <c r="N25" s="2">
        <v>10745.35</v>
      </c>
      <c r="O25" s="2">
        <v>4045.1179999999999</v>
      </c>
      <c r="P25" s="2">
        <v>1700.5219999999999</v>
      </c>
      <c r="Q25" s="2">
        <v>646.60069999999996</v>
      </c>
      <c r="R25" s="2">
        <v>4353.1120000000001</v>
      </c>
      <c r="S25" s="2">
        <v>833.07529999999997</v>
      </c>
      <c r="T25" s="2">
        <v>1064.7159999999999</v>
      </c>
      <c r="U25" s="2">
        <v>27402.99</v>
      </c>
      <c r="V25" s="2">
        <v>14469.99</v>
      </c>
      <c r="W25" s="6">
        <f t="shared" si="3"/>
        <v>3.9185244752285033</v>
      </c>
      <c r="X25" s="6">
        <f t="shared" si="2"/>
        <v>24.015635724209833</v>
      </c>
      <c r="Y25" s="6">
        <f t="shared" si="2"/>
        <v>19.26715052197309</v>
      </c>
      <c r="Z25" s="6">
        <f t="shared" si="2"/>
        <v>4.7484810538961275</v>
      </c>
      <c r="AA25" s="6">
        <f t="shared" si="2"/>
        <v>1.5738605180000629</v>
      </c>
      <c r="AB25" s="6">
        <f t="shared" si="2"/>
        <v>0.47436814238024255</v>
      </c>
      <c r="AC25" s="6">
        <f t="shared" si="2"/>
        <v>0</v>
      </c>
      <c r="AD25" s="6">
        <f t="shared" si="2"/>
        <v>22.287685923664792</v>
      </c>
      <c r="AE25" s="6">
        <f t="shared" si="2"/>
        <v>8.3902636496868954</v>
      </c>
      <c r="AF25" s="6">
        <f t="shared" si="2"/>
        <v>3.5271722412282798</v>
      </c>
      <c r="AG25" s="6">
        <f t="shared" si="2"/>
        <v>1.3411599733486392</v>
      </c>
      <c r="AH25" s="6">
        <f t="shared" si="2"/>
        <v>9.0290956596608112</v>
      </c>
      <c r="AI25" s="6">
        <f t="shared" si="2"/>
        <v>1.7279400519445922</v>
      </c>
      <c r="AJ25" s="6">
        <f t="shared" si="2"/>
        <v>2.2084023141080262</v>
      </c>
      <c r="AK25" s="6">
        <f t="shared" si="2"/>
        <v>56.838468220144257</v>
      </c>
      <c r="AL25" s="6">
        <f t="shared" si="2"/>
        <v>30.013223621247359</v>
      </c>
    </row>
    <row r="26" spans="1:38" x14ac:dyDescent="0.25">
      <c r="A26" s="4">
        <f t="shared" si="1"/>
        <v>2029</v>
      </c>
      <c r="B26" s="4">
        <v>47119</v>
      </c>
      <c r="C26" s="2">
        <v>49424.423711292882</v>
      </c>
      <c r="D26" s="2">
        <v>35142.755530013848</v>
      </c>
      <c r="E26" s="8">
        <v>0.51429518498432292</v>
      </c>
      <c r="F26" s="2">
        <v>91.97674406568963</v>
      </c>
      <c r="G26" s="2">
        <v>217.99567000523862</v>
      </c>
      <c r="H26" s="2">
        <v>11868.12</v>
      </c>
      <c r="I26" s="2">
        <v>9522.6779999999999</v>
      </c>
      <c r="J26" s="2">
        <v>2345.44</v>
      </c>
      <c r="K26" s="2">
        <v>778.09789999999998</v>
      </c>
      <c r="L26" s="2">
        <v>232.1103</v>
      </c>
      <c r="M26" s="2">
        <v>0</v>
      </c>
      <c r="N26" s="2">
        <v>11052.05</v>
      </c>
      <c r="O26" s="2">
        <v>4205.2299999999996</v>
      </c>
      <c r="P26" s="2">
        <v>1726.623</v>
      </c>
      <c r="Q26" s="2">
        <v>657.61950000000002</v>
      </c>
      <c r="R26" s="2">
        <v>4462.5780000000004</v>
      </c>
      <c r="S26" s="2">
        <v>816.06679999999994</v>
      </c>
      <c r="T26" s="2">
        <v>1087.4290000000001</v>
      </c>
      <c r="U26" s="2">
        <v>27674.35</v>
      </c>
      <c r="V26" s="2">
        <v>14741.35</v>
      </c>
      <c r="W26" s="6">
        <f t="shared" si="3"/>
        <v>3.9682859425194112</v>
      </c>
      <c r="X26" s="6">
        <f t="shared" si="2"/>
        <v>24.012662381915195</v>
      </c>
      <c r="Y26" s="6">
        <f t="shared" si="2"/>
        <v>19.267150297240963</v>
      </c>
      <c r="Z26" s="6">
        <f t="shared" si="2"/>
        <v>4.7455080380918941</v>
      </c>
      <c r="AA26" s="6">
        <f t="shared" si="2"/>
        <v>1.5743186092470594</v>
      </c>
      <c r="AB26" s="6">
        <f t="shared" si="2"/>
        <v>0.46962672009257156</v>
      </c>
      <c r="AC26" s="6">
        <f t="shared" si="2"/>
        <v>0</v>
      </c>
      <c r="AD26" s="6">
        <f t="shared" si="2"/>
        <v>22.361515158091244</v>
      </c>
      <c r="AE26" s="6">
        <f t="shared" si="2"/>
        <v>8.5084047202338056</v>
      </c>
      <c r="AF26" s="6">
        <f t="shared" si="2"/>
        <v>3.4934610671150583</v>
      </c>
      <c r="AG26" s="6">
        <f t="shared" si="2"/>
        <v>1.3305557265399979</v>
      </c>
      <c r="AH26" s="6">
        <f t="shared" si="2"/>
        <v>9.029094655847965</v>
      </c>
      <c r="AI26" s="6">
        <f t="shared" si="2"/>
        <v>1.6511407492922139</v>
      </c>
      <c r="AJ26" s="6">
        <f t="shared" si="2"/>
        <v>2.2001854919990413</v>
      </c>
      <c r="AK26" s="6">
        <f t="shared" si="2"/>
        <v>55.993267947152098</v>
      </c>
      <c r="AL26" s="6">
        <f t="shared" si="2"/>
        <v>29.826043265794883</v>
      </c>
    </row>
    <row r="27" spans="1:38" x14ac:dyDescent="0.25">
      <c r="A27" s="4">
        <f t="shared" si="1"/>
        <v>2030</v>
      </c>
      <c r="B27" s="4">
        <v>47484</v>
      </c>
      <c r="C27" s="2">
        <v>50664.225760672824</v>
      </c>
      <c r="D27" s="2">
        <v>35317.928191019993</v>
      </c>
      <c r="E27" s="8">
        <v>0.51201045433903514</v>
      </c>
      <c r="F27" s="2">
        <v>93.422572345883879</v>
      </c>
      <c r="G27" s="2">
        <v>215.96742114690173</v>
      </c>
      <c r="H27" s="2">
        <v>12163.93</v>
      </c>
      <c r="I27" s="2">
        <v>9761.5519999999997</v>
      </c>
      <c r="J27" s="2">
        <v>2402.3780000000002</v>
      </c>
      <c r="K27" s="2">
        <v>797.41989999999998</v>
      </c>
      <c r="L27" s="2">
        <v>235.58930000000001</v>
      </c>
      <c r="M27" s="2">
        <v>0</v>
      </c>
      <c r="N27" s="2">
        <v>11371.52</v>
      </c>
      <c r="O27" s="2">
        <v>4376.2039999999997</v>
      </c>
      <c r="P27" s="2">
        <v>1751.502</v>
      </c>
      <c r="Q27" s="2">
        <v>669.28899999999999</v>
      </c>
      <c r="R27" s="2">
        <v>4574.5209999999997</v>
      </c>
      <c r="S27" s="2">
        <v>792.41330000000005</v>
      </c>
      <c r="T27" s="2">
        <v>1109.2139999999999</v>
      </c>
      <c r="U27" s="2">
        <v>27991.15</v>
      </c>
      <c r="V27" s="2">
        <v>15058.15</v>
      </c>
      <c r="W27" s="6">
        <f t="shared" si="3"/>
        <v>4.0080941377123578</v>
      </c>
      <c r="X27" s="6">
        <f t="shared" si="2"/>
        <v>24.008913226977658</v>
      </c>
      <c r="Y27" s="6">
        <f t="shared" si="2"/>
        <v>19.26714926250235</v>
      </c>
      <c r="Z27" s="6">
        <f t="shared" si="2"/>
        <v>4.7417639644753082</v>
      </c>
      <c r="AA27" s="6">
        <f t="shared" si="2"/>
        <v>1.5739308911318302</v>
      </c>
      <c r="AB27" s="6">
        <f t="shared" si="2"/>
        <v>0.46500128337670538</v>
      </c>
      <c r="AC27" s="6">
        <f t="shared" si="2"/>
        <v>0</v>
      </c>
      <c r="AD27" s="6">
        <f t="shared" si="2"/>
        <v>22.444870772755269</v>
      </c>
      <c r="AE27" s="6">
        <f t="shared" si="2"/>
        <v>8.6376608628586755</v>
      </c>
      <c r="AF27" s="6">
        <f t="shared" si="2"/>
        <v>3.4570783895400434</v>
      </c>
      <c r="AG27" s="6">
        <f t="shared" si="2"/>
        <v>1.3210287731654695</v>
      </c>
      <c r="AH27" s="6">
        <f t="shared" si="2"/>
        <v>9.0290948520738823</v>
      </c>
      <c r="AI27" s="6">
        <f t="shared" si="2"/>
        <v>1.5640489676940772</v>
      </c>
      <c r="AJ27" s="6">
        <f t="shared" si="2"/>
        <v>2.1893436312235268</v>
      </c>
      <c r="AK27" s="6">
        <f t="shared" si="2"/>
        <v>55.248352421735056</v>
      </c>
      <c r="AL27" s="6">
        <f t="shared" si="2"/>
        <v>29.721464749370774</v>
      </c>
    </row>
    <row r="28" spans="1:38" x14ac:dyDescent="0.25">
      <c r="A28" s="4">
        <f t="shared" si="1"/>
        <v>2031</v>
      </c>
      <c r="B28" s="4">
        <v>47849</v>
      </c>
      <c r="C28" s="2">
        <v>51950.256130156995</v>
      </c>
      <c r="D28" s="2">
        <v>35504.346071838416</v>
      </c>
      <c r="E28" s="8">
        <v>0.50966822145948121</v>
      </c>
      <c r="F28" s="2">
        <v>94.894760207104142</v>
      </c>
      <c r="G28" s="2">
        <v>213.93517212863847</v>
      </c>
      <c r="H28" s="2">
        <v>12469.91</v>
      </c>
      <c r="I28" s="2">
        <v>10009.33</v>
      </c>
      <c r="J28" s="2">
        <v>2460.5720000000001</v>
      </c>
      <c r="K28" s="2">
        <v>816.65300000000002</v>
      </c>
      <c r="L28" s="2">
        <v>239.18799999999999</v>
      </c>
      <c r="M28" s="2">
        <v>0</v>
      </c>
      <c r="N28" s="2">
        <v>11701.93</v>
      </c>
      <c r="O28" s="2">
        <v>4551.8050000000003</v>
      </c>
      <c r="P28" s="2">
        <v>1777.5319999999999</v>
      </c>
      <c r="Q28" s="2">
        <v>681.95960000000002</v>
      </c>
      <c r="R28" s="2">
        <v>4690.6379999999999</v>
      </c>
      <c r="S28" s="2">
        <v>767.97080000000005</v>
      </c>
      <c r="T28" s="2">
        <v>1130.826</v>
      </c>
      <c r="U28" s="2">
        <v>28354.01</v>
      </c>
      <c r="V28" s="2">
        <v>15421.01</v>
      </c>
      <c r="W28" s="6">
        <f t="shared" si="3"/>
        <v>4.0399411956993552</v>
      </c>
      <c r="X28" s="6">
        <f t="shared" si="2"/>
        <v>24.003558266888405</v>
      </c>
      <c r="Y28" s="6">
        <f t="shared" si="2"/>
        <v>19.267142735393769</v>
      </c>
      <c r="Z28" s="6">
        <f t="shared" si="2"/>
        <v>4.736400132148038</v>
      </c>
      <c r="AA28" s="6">
        <f t="shared" si="2"/>
        <v>1.5719903246558489</v>
      </c>
      <c r="AB28" s="6">
        <f t="shared" si="2"/>
        <v>0.46041736425848334</v>
      </c>
      <c r="AC28" s="6">
        <f t="shared" si="2"/>
        <v>0</v>
      </c>
      <c r="AD28" s="6">
        <f t="shared" si="2"/>
        <v>22.525259491852744</v>
      </c>
      <c r="AE28" s="6">
        <f t="shared" si="2"/>
        <v>8.7618528551540447</v>
      </c>
      <c r="AF28" s="6">
        <f t="shared" si="2"/>
        <v>3.4216039196159937</v>
      </c>
      <c r="AG28" s="6">
        <f t="shared" si="2"/>
        <v>1.3127165307739921</v>
      </c>
      <c r="AH28" s="6">
        <f t="shared" si="2"/>
        <v>9.0290950409330062</v>
      </c>
      <c r="AI28" s="6">
        <f t="shared" si="2"/>
        <v>1.4782810657870749</v>
      </c>
      <c r="AJ28" s="6">
        <f t="shared" si="2"/>
        <v>2.1767476894951407</v>
      </c>
      <c r="AK28" s="6">
        <f t="shared" si="2"/>
        <v>54.57915342892904</v>
      </c>
      <c r="AL28" s="6">
        <f t="shared" si="2"/>
        <v>29.684184735035679</v>
      </c>
    </row>
    <row r="29" spans="1:38" x14ac:dyDescent="0.25">
      <c r="A29" s="4">
        <f t="shared" si="1"/>
        <v>2032</v>
      </c>
      <c r="B29" s="4">
        <v>48214</v>
      </c>
      <c r="C29" s="2">
        <v>53257.541965274409</v>
      </c>
      <c r="D29" s="2">
        <v>35684.091245106043</v>
      </c>
      <c r="E29" s="8">
        <v>0.50704998536503254</v>
      </c>
      <c r="F29" s="2">
        <v>96.395710314659581</v>
      </c>
      <c r="G29" s="2">
        <v>211.79508913887162</v>
      </c>
      <c r="H29" s="2">
        <v>12780.9</v>
      </c>
      <c r="I29" s="2">
        <v>10261.209999999999</v>
      </c>
      <c r="J29" s="2">
        <v>2519.692</v>
      </c>
      <c r="K29" s="2">
        <v>836.18709999999999</v>
      </c>
      <c r="L29" s="2">
        <v>242.81290000000001</v>
      </c>
      <c r="M29" s="2">
        <v>0</v>
      </c>
      <c r="N29" s="2">
        <v>12035.98</v>
      </c>
      <c r="O29" s="2">
        <v>4730.1009999999997</v>
      </c>
      <c r="P29" s="2">
        <v>1803.0709999999999</v>
      </c>
      <c r="Q29" s="2">
        <v>694.13</v>
      </c>
      <c r="R29" s="2">
        <v>4808.674</v>
      </c>
      <c r="S29" s="2">
        <v>744.92669999999998</v>
      </c>
      <c r="T29" s="2">
        <v>1152.7090000000001</v>
      </c>
      <c r="U29" s="2">
        <v>28761.79</v>
      </c>
      <c r="V29" s="2">
        <v>15828.79</v>
      </c>
      <c r="W29" s="6">
        <f t="shared" si="3"/>
        <v>4.0654179073788859</v>
      </c>
      <c r="X29" s="6">
        <f t="shared" si="2"/>
        <v>23.998291187252967</v>
      </c>
      <c r="Y29" s="6">
        <f t="shared" si="2"/>
        <v>19.267149067245029</v>
      </c>
      <c r="Z29" s="6">
        <f t="shared" si="2"/>
        <v>4.731145875344601</v>
      </c>
      <c r="AA29" s="6">
        <f t="shared" si="2"/>
        <v>1.5700820374797249</v>
      </c>
      <c r="AB29" s="6">
        <f t="shared" si="2"/>
        <v>0.45592209298416675</v>
      </c>
      <c r="AC29" s="6">
        <f t="shared" si="2"/>
        <v>0</v>
      </c>
      <c r="AD29" s="6">
        <f t="shared" si="2"/>
        <v>22.599578493216672</v>
      </c>
      <c r="AE29" s="6">
        <f t="shared" si="2"/>
        <v>8.8815608558956285</v>
      </c>
      <c r="AF29" s="6">
        <f t="shared" si="2"/>
        <v>3.3855693174417603</v>
      </c>
      <c r="AG29" s="6">
        <f t="shared" si="2"/>
        <v>1.3033459194429111</v>
      </c>
      <c r="AH29" s="6">
        <f t="shared" si="2"/>
        <v>9.0290948897630443</v>
      </c>
      <c r="AI29" s="6">
        <f t="shared" si="2"/>
        <v>1.3987252744141208</v>
      </c>
      <c r="AJ29" s="6">
        <f t="shared" si="2"/>
        <v>2.1644051855633943</v>
      </c>
      <c r="AK29" s="6">
        <f t="shared" si="2"/>
        <v>54.0051022609222</v>
      </c>
      <c r="AL29" s="6">
        <f t="shared" si="2"/>
        <v>29.721217720338782</v>
      </c>
    </row>
    <row r="30" spans="1:38" x14ac:dyDescent="0.25">
      <c r="A30" s="4">
        <f t="shared" si="1"/>
        <v>2033</v>
      </c>
      <c r="B30" s="4">
        <v>48580</v>
      </c>
      <c r="C30" s="2">
        <v>54639.467377256231</v>
      </c>
      <c r="D30" s="2">
        <v>35892.179293776673</v>
      </c>
      <c r="E30" s="8">
        <v>0.50444843687880669</v>
      </c>
      <c r="F30" s="2">
        <v>97.918189474520474</v>
      </c>
      <c r="G30" s="2">
        <v>209.80170484625756</v>
      </c>
      <c r="H30" s="2">
        <v>13109.04</v>
      </c>
      <c r="I30" s="2">
        <v>10527.47</v>
      </c>
      <c r="J30" s="2">
        <v>2581.5729999999999</v>
      </c>
      <c r="K30" s="2">
        <v>856.40099999999995</v>
      </c>
      <c r="L30" s="2">
        <v>246.56479999999999</v>
      </c>
      <c r="M30" s="2">
        <v>0</v>
      </c>
      <c r="N30" s="2">
        <v>12388.79</v>
      </c>
      <c r="O30" s="2">
        <v>4916.1059999999998</v>
      </c>
      <c r="P30" s="2">
        <v>1831.558</v>
      </c>
      <c r="Q30" s="2">
        <v>707.67470000000003</v>
      </c>
      <c r="R30" s="2">
        <v>4933.45</v>
      </c>
      <c r="S30" s="2">
        <v>720.25319999999999</v>
      </c>
      <c r="T30" s="2">
        <v>1175.1500000000001</v>
      </c>
      <c r="U30" s="2">
        <v>29216.69</v>
      </c>
      <c r="V30" s="2">
        <v>16283.69</v>
      </c>
      <c r="W30" s="6">
        <f t="shared" si="3"/>
        <v>4.0858027264645216</v>
      </c>
      <c r="X30" s="6">
        <f t="shared" si="2"/>
        <v>23.991888335018178</v>
      </c>
      <c r="Y30" s="6">
        <f t="shared" si="2"/>
        <v>19.267153406371008</v>
      </c>
      <c r="Z30" s="6">
        <f t="shared" si="2"/>
        <v>4.7247404191838518</v>
      </c>
      <c r="AA30" s="6">
        <f t="shared" si="2"/>
        <v>1.5673670354196723</v>
      </c>
      <c r="AB30" s="6">
        <f t="shared" si="2"/>
        <v>0.45125769308401603</v>
      </c>
      <c r="AC30" s="6">
        <f t="shared" si="2"/>
        <v>0</v>
      </c>
      <c r="AD30" s="6">
        <f t="shared" si="2"/>
        <v>22.673701986262142</v>
      </c>
      <c r="AE30" s="6">
        <f t="shared" si="2"/>
        <v>8.9973534442730259</v>
      </c>
      <c r="AF30" s="6">
        <f t="shared" si="2"/>
        <v>3.3520787956333353</v>
      </c>
      <c r="AG30" s="6">
        <f t="shared" si="2"/>
        <v>1.2951713001041638</v>
      </c>
      <c r="AH30" s="6">
        <f t="shared" si="2"/>
        <v>9.0290960670190508</v>
      </c>
      <c r="AI30" s="6">
        <f t="shared" si="2"/>
        <v>1.3181922053284993</v>
      </c>
      <c r="AJ30" s="6">
        <f t="shared" si="2"/>
        <v>2.150734727859295</v>
      </c>
      <c r="AK30" s="6">
        <f t="shared" si="2"/>
        <v>53.47176940484141</v>
      </c>
      <c r="AL30" s="6">
        <f t="shared" si="2"/>
        <v>29.802065762409157</v>
      </c>
    </row>
    <row r="31" spans="1:38" x14ac:dyDescent="0.25">
      <c r="A31" s="4">
        <f t="shared" si="1"/>
        <v>2034</v>
      </c>
      <c r="B31" s="4">
        <v>48945</v>
      </c>
      <c r="C31" s="2">
        <v>56048.370003134165</v>
      </c>
      <c r="D31" s="2">
        <v>36095.748808838187</v>
      </c>
      <c r="E31" s="8">
        <v>0.50176064273611332</v>
      </c>
      <c r="F31" s="2">
        <v>99.462625280228593</v>
      </c>
      <c r="G31" s="2">
        <v>207.77453368705949</v>
      </c>
      <c r="H31" s="2">
        <v>13443.55</v>
      </c>
      <c r="I31" s="2">
        <v>10798.92</v>
      </c>
      <c r="J31" s="2">
        <v>2644.6289999999999</v>
      </c>
      <c r="K31" s="2">
        <v>876.94579999999996</v>
      </c>
      <c r="L31" s="2">
        <v>250.3879</v>
      </c>
      <c r="M31" s="2">
        <v>0</v>
      </c>
      <c r="N31" s="2">
        <v>12750.41</v>
      </c>
      <c r="O31" s="2">
        <v>5106.3339999999998</v>
      </c>
      <c r="P31" s="2">
        <v>1862.16</v>
      </c>
      <c r="Q31" s="2">
        <v>721.25630000000001</v>
      </c>
      <c r="R31" s="2">
        <v>5060.6610000000001</v>
      </c>
      <c r="S31" s="2">
        <v>693.14049999999997</v>
      </c>
      <c r="T31" s="2">
        <v>1198.5</v>
      </c>
      <c r="U31" s="2">
        <v>29722.05</v>
      </c>
      <c r="V31" s="2">
        <v>16789.05</v>
      </c>
      <c r="W31" s="6">
        <f t="shared" si="3"/>
        <v>4.1021073913574746</v>
      </c>
      <c r="X31" s="6">
        <f t="shared" si="2"/>
        <v>23.98562170362537</v>
      </c>
      <c r="Y31" s="6">
        <f t="shared" si="2"/>
        <v>19.267143717821117</v>
      </c>
      <c r="Z31" s="6">
        <f t="shared" si="2"/>
        <v>4.718476201631046</v>
      </c>
      <c r="AA31" s="6">
        <f t="shared" si="2"/>
        <v>1.5646231994810236</v>
      </c>
      <c r="AB31" s="6">
        <f t="shared" si="2"/>
        <v>0.44673538228854576</v>
      </c>
      <c r="AC31" s="6">
        <f t="shared" si="2"/>
        <v>0</v>
      </c>
      <c r="AD31" s="6">
        <f t="shared" si="2"/>
        <v>22.748939887613165</v>
      </c>
      <c r="AE31" s="6">
        <f t="shared" si="2"/>
        <v>9.1105843037263323</v>
      </c>
      <c r="AF31" s="6">
        <f t="shared" si="2"/>
        <v>3.3224159772993755</v>
      </c>
      <c r="AG31" s="6">
        <f t="shared" si="2"/>
        <v>1.2868461651242813</v>
      </c>
      <c r="AH31" s="6">
        <f t="shared" si="2"/>
        <v>9.0290957608883424</v>
      </c>
      <c r="AI31" s="6">
        <f t="shared" si="2"/>
        <v>1.2366827080988088</v>
      </c>
      <c r="AJ31" s="6">
        <f t="shared" si="2"/>
        <v>2.1383315874002777</v>
      </c>
      <c r="AK31" s="6">
        <f t="shared" si="2"/>
        <v>53.029285237622389</v>
      </c>
      <c r="AL31" s="6">
        <f t="shared" si="2"/>
        <v>29.95457316432427</v>
      </c>
    </row>
    <row r="32" spans="1:38" x14ac:dyDescent="0.25">
      <c r="A32" s="4">
        <f t="shared" si="1"/>
        <v>2035</v>
      </c>
      <c r="B32" s="4">
        <v>49310</v>
      </c>
      <c r="C32" s="2">
        <v>57503.66971465369</v>
      </c>
      <c r="D32" s="2">
        <v>36306.854325309032</v>
      </c>
      <c r="E32" s="8">
        <v>0.49903799146372335</v>
      </c>
      <c r="F32" s="2">
        <v>101.02866876203636</v>
      </c>
      <c r="G32" s="2">
        <v>205.78674651543287</v>
      </c>
      <c r="H32" s="2">
        <v>13788.83</v>
      </c>
      <c r="I32" s="2">
        <v>11079.32</v>
      </c>
      <c r="J32" s="2">
        <v>2709.5160000000001</v>
      </c>
      <c r="K32" s="2">
        <v>897.92409999999995</v>
      </c>
      <c r="L32" s="2">
        <v>254.3254</v>
      </c>
      <c r="M32" s="2">
        <v>0</v>
      </c>
      <c r="N32" s="2">
        <v>13129.44</v>
      </c>
      <c r="O32" s="2">
        <v>5303.4309999999996</v>
      </c>
      <c r="P32" s="2">
        <v>1898.6859999999999</v>
      </c>
      <c r="Q32" s="2">
        <v>735.26570000000004</v>
      </c>
      <c r="R32" s="2">
        <v>5192.0609999999997</v>
      </c>
      <c r="S32" s="2">
        <v>659.38959999999997</v>
      </c>
      <c r="T32" s="2">
        <v>1223.107</v>
      </c>
      <c r="U32" s="2">
        <v>30285.759999999998</v>
      </c>
      <c r="V32" s="2">
        <v>17352.759999999998</v>
      </c>
      <c r="W32" s="6">
        <f t="shared" si="3"/>
        <v>4.1151501999357381</v>
      </c>
      <c r="X32" s="6">
        <f t="shared" si="2"/>
        <v>23.979043543522206</v>
      </c>
      <c r="Y32" s="6">
        <f t="shared" si="2"/>
        <v>19.267152957329696</v>
      </c>
      <c r="Z32" s="6">
        <f t="shared" si="2"/>
        <v>4.7119010203092015</v>
      </c>
      <c r="AA32" s="6">
        <f t="shared" si="2"/>
        <v>1.5615074732720604</v>
      </c>
      <c r="AB32" s="6">
        <f t="shared" si="2"/>
        <v>0.4422768168745066</v>
      </c>
      <c r="AC32" s="6">
        <f t="shared" si="2"/>
        <v>0</v>
      </c>
      <c r="AD32" s="6">
        <f t="shared" si="2"/>
        <v>22.83235150930588</v>
      </c>
      <c r="AE32" s="6">
        <f t="shared" si="2"/>
        <v>9.2227696533400962</v>
      </c>
      <c r="AF32" s="6">
        <f t="shared" si="2"/>
        <v>3.301851880795978</v>
      </c>
      <c r="AG32" s="6">
        <f t="shared" si="2"/>
        <v>1.2786413521929225</v>
      </c>
      <c r="AH32" s="6">
        <f t="shared" si="2"/>
        <v>9.029095057348842</v>
      </c>
      <c r="AI32" s="6">
        <f t="shared" si="2"/>
        <v>1.1466913386085469</v>
      </c>
      <c r="AJ32" s="6">
        <f t="shared" si="2"/>
        <v>2.1270068607261687</v>
      </c>
      <c r="AK32" s="6">
        <f t="shared" si="2"/>
        <v>52.667525655814387</v>
      </c>
      <c r="AL32" s="6">
        <f t="shared" si="2"/>
        <v>30.176787126992672</v>
      </c>
    </row>
    <row r="33" spans="1:38" x14ac:dyDescent="0.25">
      <c r="A33" s="4">
        <f t="shared" si="1"/>
        <v>2036</v>
      </c>
      <c r="B33" s="4">
        <v>49675</v>
      </c>
      <c r="C33" s="2">
        <v>58991.844951001724</v>
      </c>
      <c r="D33" s="2">
        <v>36516.136566470304</v>
      </c>
      <c r="E33" s="8">
        <v>0.49616001474432436</v>
      </c>
      <c r="F33" s="2">
        <v>102.61936936466239</v>
      </c>
      <c r="G33" s="2">
        <v>203.78280897534822</v>
      </c>
      <c r="H33" s="2">
        <v>14141.86</v>
      </c>
      <c r="I33" s="2">
        <v>11366.05</v>
      </c>
      <c r="J33" s="2">
        <v>2775.8159999999998</v>
      </c>
      <c r="K33" s="2">
        <v>919.27499999999998</v>
      </c>
      <c r="L33" s="2">
        <v>258.33159999999998</v>
      </c>
      <c r="M33" s="2">
        <v>0</v>
      </c>
      <c r="N33" s="2">
        <v>13516.74</v>
      </c>
      <c r="O33" s="2">
        <v>5499.4650000000001</v>
      </c>
      <c r="P33" s="2">
        <v>1940.8009999999999</v>
      </c>
      <c r="Q33" s="2">
        <v>750.04859999999996</v>
      </c>
      <c r="R33" s="2">
        <v>5326.43</v>
      </c>
      <c r="S33" s="2">
        <v>625.11929999999995</v>
      </c>
      <c r="T33" s="2">
        <v>1249.4659999999999</v>
      </c>
      <c r="U33" s="2">
        <v>30910.11</v>
      </c>
      <c r="V33" s="2">
        <v>17977.11</v>
      </c>
      <c r="W33" s="6">
        <f t="shared" si="3"/>
        <v>4.1255890557146326</v>
      </c>
      <c r="X33" s="6">
        <f t="shared" si="2"/>
        <v>23.972567753638057</v>
      </c>
      <c r="Y33" s="6">
        <f t="shared" si="2"/>
        <v>19.267154654072225</v>
      </c>
      <c r="Z33" s="6">
        <f t="shared" si="2"/>
        <v>4.7054232704631902</v>
      </c>
      <c r="AA33" s="6">
        <f t="shared" si="2"/>
        <v>1.5583086115776585</v>
      </c>
      <c r="AB33" s="6">
        <f t="shared" si="2"/>
        <v>0.43791069802032578</v>
      </c>
      <c r="AC33" s="6">
        <f t="shared" si="2"/>
        <v>0</v>
      </c>
      <c r="AD33" s="6">
        <f t="shared" si="2"/>
        <v>22.912895860820974</v>
      </c>
      <c r="AE33" s="6">
        <f t="shared" si="2"/>
        <v>9.3224156738407196</v>
      </c>
      <c r="AF33" s="6">
        <f t="shared" si="2"/>
        <v>3.2899479607935942</v>
      </c>
      <c r="AG33" s="6">
        <f t="shared" si="2"/>
        <v>1.2714445541124979</v>
      </c>
      <c r="AH33" s="6">
        <f t="shared" si="2"/>
        <v>9.0290954697621366</v>
      </c>
      <c r="AI33" s="6">
        <f t="shared" si="2"/>
        <v>1.0596707062123931</v>
      </c>
      <c r="AJ33" s="6">
        <f t="shared" si="2"/>
        <v>2.1180317398748909</v>
      </c>
      <c r="AK33" s="6">
        <f t="shared" si="2"/>
        <v>52.397259359617848</v>
      </c>
      <c r="AL33" s="6">
        <f t="shared" si="2"/>
        <v>30.473890102829774</v>
      </c>
    </row>
    <row r="34" spans="1:38" x14ac:dyDescent="0.25">
      <c r="A34" s="4">
        <f t="shared" si="1"/>
        <v>2037</v>
      </c>
      <c r="B34" s="4">
        <v>50041</v>
      </c>
      <c r="C34" s="2">
        <v>60510.893591913627</v>
      </c>
      <c r="D34" s="2">
        <v>36721.993016051209</v>
      </c>
      <c r="E34" s="8">
        <v>0.49324821322000595</v>
      </c>
      <c r="F34" s="2">
        <v>104.23474734616192</v>
      </c>
      <c r="G34" s="2">
        <v>201.75988269079352</v>
      </c>
      <c r="H34" s="2">
        <v>14502.45</v>
      </c>
      <c r="I34" s="2">
        <v>11658.72</v>
      </c>
      <c r="J34" s="2">
        <v>2843.7249999999999</v>
      </c>
      <c r="K34" s="2">
        <v>941.18700000000001</v>
      </c>
      <c r="L34" s="2">
        <v>262.44240000000002</v>
      </c>
      <c r="M34" s="2">
        <v>0</v>
      </c>
      <c r="N34" s="2">
        <v>13914.13</v>
      </c>
      <c r="O34" s="2">
        <v>5698.9669999999996</v>
      </c>
      <c r="P34" s="2">
        <v>1985.44</v>
      </c>
      <c r="Q34" s="2">
        <v>766.1386</v>
      </c>
      <c r="R34" s="2">
        <v>5463.5860000000002</v>
      </c>
      <c r="S34" s="2">
        <v>588.31669999999997</v>
      </c>
      <c r="T34" s="2">
        <v>1277.8040000000001</v>
      </c>
      <c r="U34" s="2">
        <v>31599.599999999999</v>
      </c>
      <c r="V34" s="2">
        <v>18666.599999999999</v>
      </c>
      <c r="W34" s="6">
        <f t="shared" si="3"/>
        <v>4.1339354664218275</v>
      </c>
      <c r="X34" s="6">
        <f t="shared" si="2"/>
        <v>23.966676310888317</v>
      </c>
      <c r="Y34" s="6">
        <f t="shared" si="2"/>
        <v>19.267142340727247</v>
      </c>
      <c r="Z34" s="6">
        <f t="shared" si="2"/>
        <v>4.6995257071860879</v>
      </c>
      <c r="AA34" s="6">
        <f t="shared" si="2"/>
        <v>1.5554009272237479</v>
      </c>
      <c r="AB34" s="6">
        <f t="shared" si="2"/>
        <v>0.43371099717997141</v>
      </c>
      <c r="AC34" s="6">
        <f t="shared" si="2"/>
        <v>0</v>
      </c>
      <c r="AD34" s="6">
        <f t="shared" si="2"/>
        <v>22.994421622389353</v>
      </c>
      <c r="AE34" s="6">
        <f t="shared" si="2"/>
        <v>9.4180843509499592</v>
      </c>
      <c r="AF34" s="6">
        <f t="shared" si="2"/>
        <v>3.281128210384459</v>
      </c>
      <c r="AG34" s="6">
        <f t="shared" si="2"/>
        <v>1.2661168171913808</v>
      </c>
      <c r="AH34" s="6">
        <f t="shared" si="2"/>
        <v>9.0290948880155462</v>
      </c>
      <c r="AI34" s="6">
        <f t="shared" si="2"/>
        <v>0.97224923493547566</v>
      </c>
      <c r="AJ34" s="6">
        <f t="shared" si="2"/>
        <v>2.1116924972510396</v>
      </c>
      <c r="AK34" s="6">
        <f t="shared" si="2"/>
        <v>52.221340859892393</v>
      </c>
      <c r="AL34" s="6">
        <f t="shared" si="2"/>
        <v>30.848329766682721</v>
      </c>
    </row>
    <row r="35" spans="1:38" x14ac:dyDescent="0.25">
      <c r="A35" s="4">
        <f t="shared" si="1"/>
        <v>2038</v>
      </c>
      <c r="B35" s="4">
        <v>50406</v>
      </c>
      <c r="C35" s="2">
        <v>62116.647768438845</v>
      </c>
      <c r="D35" s="2">
        <v>36957.323741212727</v>
      </c>
      <c r="E35" s="8">
        <v>0.4903404204169185</v>
      </c>
      <c r="F35" s="2">
        <v>105.87446766046959</v>
      </c>
      <c r="G35" s="2">
        <v>199.91171577695476</v>
      </c>
      <c r="H35" s="2">
        <v>14882.85</v>
      </c>
      <c r="I35" s="2">
        <v>11968.11</v>
      </c>
      <c r="J35" s="2">
        <v>2914.7420000000002</v>
      </c>
      <c r="K35" s="2">
        <v>963.71529999999996</v>
      </c>
      <c r="L35" s="2">
        <v>266.68110000000001</v>
      </c>
      <c r="M35" s="2">
        <v>0</v>
      </c>
      <c r="N35" s="2">
        <v>14330.29</v>
      </c>
      <c r="O35" s="2">
        <v>5907.4769999999999</v>
      </c>
      <c r="P35" s="2">
        <v>2030.4670000000001</v>
      </c>
      <c r="Q35" s="2">
        <v>783.77419999999995</v>
      </c>
      <c r="R35" s="2">
        <v>5608.5709999999999</v>
      </c>
      <c r="S35" s="2">
        <v>552.56060000000002</v>
      </c>
      <c r="T35" s="2">
        <v>1308.4179999999999</v>
      </c>
      <c r="U35" s="2">
        <v>32355.46</v>
      </c>
      <c r="V35" s="2">
        <v>19422.46</v>
      </c>
      <c r="W35" s="6">
        <f t="shared" si="3"/>
        <v>4.1406157039962528</v>
      </c>
      <c r="X35" s="6">
        <f t="shared" si="2"/>
        <v>23.959518960973135</v>
      </c>
      <c r="Y35" s="6">
        <f t="shared" si="2"/>
        <v>19.267153701879156</v>
      </c>
      <c r="Z35" s="6">
        <f t="shared" si="2"/>
        <v>4.692368478842746</v>
      </c>
      <c r="AA35" s="6">
        <f t="shared" si="2"/>
        <v>1.5514605739713772</v>
      </c>
      <c r="AB35" s="6">
        <f t="shared" si="2"/>
        <v>0.42932307131921454</v>
      </c>
      <c r="AC35" s="6">
        <f t="shared" si="2"/>
        <v>0</v>
      </c>
      <c r="AD35" s="6">
        <f t="shared" si="2"/>
        <v>23.069966771904824</v>
      </c>
      <c r="AE35" s="6">
        <f t="shared" si="2"/>
        <v>9.5102958904385027</v>
      </c>
      <c r="AF35" s="6">
        <f t="shared" si="2"/>
        <v>3.2687968088188915</v>
      </c>
      <c r="AG35" s="6">
        <f t="shared" si="2"/>
        <v>1.2617780066332422</v>
      </c>
      <c r="AH35" s="6">
        <f t="shared" si="2"/>
        <v>9.0290947781146791</v>
      </c>
      <c r="AI35" s="6">
        <f t="shared" si="2"/>
        <v>0.88955315499294108</v>
      </c>
      <c r="AJ35" s="6">
        <f t="shared" si="2"/>
        <v>2.1063886204509581</v>
      </c>
      <c r="AK35" s="6">
        <f t="shared" si="2"/>
        <v>52.08822620405418</v>
      </c>
      <c r="AL35" s="6">
        <f t="shared" si="2"/>
        <v>31.267720808765947</v>
      </c>
    </row>
    <row r="36" spans="1:38" x14ac:dyDescent="0.25">
      <c r="A36" s="4">
        <f t="shared" si="1"/>
        <v>2039</v>
      </c>
      <c r="B36" s="4">
        <v>50771</v>
      </c>
      <c r="C36" s="2">
        <v>63787.328717046781</v>
      </c>
      <c r="D36" s="2">
        <v>37207.190507024854</v>
      </c>
      <c r="E36" s="8">
        <v>0.48736465368262033</v>
      </c>
      <c r="F36" s="2">
        <v>107.5381768519683</v>
      </c>
      <c r="G36" s="2">
        <v>198.16207927492505</v>
      </c>
      <c r="H36" s="2">
        <v>15277.85</v>
      </c>
      <c r="I36" s="2">
        <v>12290</v>
      </c>
      <c r="J36" s="2">
        <v>2987.8519999999999</v>
      </c>
      <c r="K36" s="2">
        <v>986.44140000000004</v>
      </c>
      <c r="L36" s="2">
        <v>270.98919999999998</v>
      </c>
      <c r="M36" s="2">
        <v>0</v>
      </c>
      <c r="N36" s="2">
        <v>14764.31</v>
      </c>
      <c r="O36" s="2">
        <v>6121.1540000000005</v>
      </c>
      <c r="P36" s="2">
        <v>2081.2190000000001</v>
      </c>
      <c r="Q36" s="2">
        <v>802.51840000000004</v>
      </c>
      <c r="R36" s="2">
        <v>5759.4189999999999</v>
      </c>
      <c r="S36" s="2">
        <v>513.54169999999999</v>
      </c>
      <c r="T36" s="2">
        <v>1341.443</v>
      </c>
      <c r="U36" s="2">
        <v>33183.360000000001</v>
      </c>
      <c r="V36" s="2">
        <v>20250.36</v>
      </c>
      <c r="W36" s="6">
        <f t="shared" si="3"/>
        <v>4.1459555821490408</v>
      </c>
      <c r="X36" s="6">
        <f t="shared" si="2"/>
        <v>23.951230294923899</v>
      </c>
      <c r="Y36" s="6">
        <f t="shared" si="2"/>
        <v>19.267149521995222</v>
      </c>
      <c r="Z36" s="6">
        <f t="shared" si="2"/>
        <v>4.6840839083476382</v>
      </c>
      <c r="AA36" s="6">
        <f t="shared" si="2"/>
        <v>1.5464535352714643</v>
      </c>
      <c r="AB36" s="6">
        <f t="shared" si="2"/>
        <v>0.42483233809974508</v>
      </c>
      <c r="AC36" s="6">
        <f t="shared" si="2"/>
        <v>0</v>
      </c>
      <c r="AD36" s="6">
        <f t="shared" si="2"/>
        <v>23.146148768030049</v>
      </c>
      <c r="AE36" s="6">
        <f t="shared" si="2"/>
        <v>9.5961911607127046</v>
      </c>
      <c r="AF36" s="6">
        <f t="shared" si="2"/>
        <v>3.2627467584228946</v>
      </c>
      <c r="AG36" s="6">
        <f t="shared" si="2"/>
        <v>1.2581157043899409</v>
      </c>
      <c r="AH36" s="6">
        <f t="shared" si="2"/>
        <v>9.0290957715883007</v>
      </c>
      <c r="AI36" s="6">
        <f t="shared" si="2"/>
        <v>0.8050841919999685</v>
      </c>
      <c r="AJ36" s="6">
        <f t="shared" si="2"/>
        <v>2.1029929093762272</v>
      </c>
      <c r="AK36" s="6">
        <f t="shared" si="2"/>
        <v>52.021868084800275</v>
      </c>
      <c r="AL36" s="6">
        <f t="shared" si="2"/>
        <v>31.746681366495618</v>
      </c>
    </row>
    <row r="37" spans="1:38" x14ac:dyDescent="0.25">
      <c r="A37" s="4">
        <f t="shared" si="1"/>
        <v>2040</v>
      </c>
      <c r="B37" s="4">
        <v>51136</v>
      </c>
      <c r="C37" s="2">
        <v>65511.960789659941</v>
      </c>
      <c r="D37" s="2">
        <v>37463.876843036109</v>
      </c>
      <c r="E37" s="8">
        <v>0.48433813882183774</v>
      </c>
      <c r="F37" s="2">
        <v>109.22711317986341</v>
      </c>
      <c r="G37" s="2">
        <v>196.46607485939674</v>
      </c>
      <c r="H37" s="2">
        <v>15684.93</v>
      </c>
      <c r="I37" s="2">
        <v>12622.29</v>
      </c>
      <c r="J37" s="2">
        <v>3062.6419999999998</v>
      </c>
      <c r="K37" s="2">
        <v>1009.228</v>
      </c>
      <c r="L37" s="2">
        <v>275.36660000000001</v>
      </c>
      <c r="M37" s="2">
        <v>0</v>
      </c>
      <c r="N37" s="2">
        <v>15210.93</v>
      </c>
      <c r="O37" s="2">
        <v>6339.4089999999997</v>
      </c>
      <c r="P37" s="2">
        <v>2133.971</v>
      </c>
      <c r="Q37" s="2">
        <v>822.40769999999998</v>
      </c>
      <c r="R37" s="2">
        <v>5915.1369999999997</v>
      </c>
      <c r="S37" s="2">
        <v>474.00369999999998</v>
      </c>
      <c r="T37" s="2">
        <v>1377.1859999999999</v>
      </c>
      <c r="U37" s="2">
        <v>34086.54</v>
      </c>
      <c r="V37" s="2">
        <v>21153.54</v>
      </c>
      <c r="W37" s="6">
        <f t="shared" si="3"/>
        <v>4.1502307180466351</v>
      </c>
      <c r="X37" s="6">
        <f t="shared" ref="X37:AL53" si="4">100*H37/$C37</f>
        <v>23.942086011377064</v>
      </c>
      <c r="Y37" s="6">
        <f t="shared" si="4"/>
        <v>19.267153429473041</v>
      </c>
      <c r="Z37" s="6">
        <f t="shared" si="4"/>
        <v>4.6749356347816571</v>
      </c>
      <c r="AA37" s="6">
        <f t="shared" si="4"/>
        <v>1.5405247955260271</v>
      </c>
      <c r="AB37" s="6">
        <f t="shared" si="4"/>
        <v>0.42033026745165347</v>
      </c>
      <c r="AC37" s="6">
        <f t="shared" si="4"/>
        <v>0</v>
      </c>
      <c r="AD37" s="6">
        <f t="shared" si="4"/>
        <v>23.218554011591745</v>
      </c>
      <c r="AE37" s="6">
        <f t="shared" si="4"/>
        <v>9.6767199814916509</v>
      </c>
      <c r="AF37" s="6">
        <f t="shared" si="4"/>
        <v>3.2573761711263183</v>
      </c>
      <c r="AG37" s="6">
        <f t="shared" si="4"/>
        <v>1.2553550375946074</v>
      </c>
      <c r="AH37" s="6">
        <f t="shared" si="4"/>
        <v>9.0290947312534318</v>
      </c>
      <c r="AI37" s="6">
        <f t="shared" si="4"/>
        <v>0.72353764760894501</v>
      </c>
      <c r="AJ37" s="6">
        <f t="shared" si="4"/>
        <v>2.1021901701610615</v>
      </c>
      <c r="AK37" s="6">
        <f t="shared" si="4"/>
        <v>52.031017831143956</v>
      </c>
      <c r="AL37" s="6">
        <f t="shared" si="4"/>
        <v>32.289584596495182</v>
      </c>
    </row>
    <row r="38" spans="1:38" x14ac:dyDescent="0.25">
      <c r="A38" s="4">
        <f t="shared" si="1"/>
        <v>2041</v>
      </c>
      <c r="B38" s="4">
        <v>51502</v>
      </c>
      <c r="C38" s="2">
        <v>67321.83205117278</v>
      </c>
      <c r="D38" s="2">
        <v>37744.006245338751</v>
      </c>
      <c r="E38" s="8">
        <v>0.48133050185128723</v>
      </c>
      <c r="F38" s="2">
        <v>110.94213644980604</v>
      </c>
      <c r="G38" s="2">
        <v>194.90775041725516</v>
      </c>
      <c r="H38" s="2">
        <v>16111.14</v>
      </c>
      <c r="I38" s="2">
        <v>12971</v>
      </c>
      <c r="J38" s="2">
        <v>3140.14</v>
      </c>
      <c r="K38" s="2">
        <v>1032.2940000000001</v>
      </c>
      <c r="L38" s="2">
        <v>279.84460000000001</v>
      </c>
      <c r="M38" s="2">
        <v>0</v>
      </c>
      <c r="N38" s="2">
        <v>15674.67</v>
      </c>
      <c r="O38" s="2">
        <v>6560.8370000000004</v>
      </c>
      <c r="P38" s="2">
        <v>2191.462</v>
      </c>
      <c r="Q38" s="2">
        <v>843.82129999999995</v>
      </c>
      <c r="R38" s="2">
        <v>6078.5519999999997</v>
      </c>
      <c r="S38" s="2">
        <v>436.46539999999999</v>
      </c>
      <c r="T38" s="2">
        <v>1415.836</v>
      </c>
      <c r="U38" s="2">
        <v>35065.910000000003</v>
      </c>
      <c r="V38" s="2">
        <v>22132.91</v>
      </c>
      <c r="W38" s="6">
        <f t="shared" si="3"/>
        <v>4.1536512652794917</v>
      </c>
      <c r="X38" s="6">
        <f t="shared" si="4"/>
        <v>23.931523413910622</v>
      </c>
      <c r="Y38" s="6">
        <f t="shared" si="4"/>
        <v>19.267152430047449</v>
      </c>
      <c r="Z38" s="6">
        <f t="shared" si="4"/>
        <v>4.6643709838631722</v>
      </c>
      <c r="AA38" s="6">
        <f t="shared" si="4"/>
        <v>1.5333718179495339</v>
      </c>
      <c r="AB38" s="6">
        <f t="shared" si="4"/>
        <v>0.41568179515269887</v>
      </c>
      <c r="AC38" s="6">
        <f t="shared" si="4"/>
        <v>0</v>
      </c>
      <c r="AD38" s="6">
        <f t="shared" si="4"/>
        <v>23.283189899058815</v>
      </c>
      <c r="AE38" s="6">
        <f t="shared" si="4"/>
        <v>9.7454819634334466</v>
      </c>
      <c r="AF38" s="6">
        <f t="shared" si="4"/>
        <v>3.2552025594523668</v>
      </c>
      <c r="AG38" s="6">
        <f t="shared" si="4"/>
        <v>1.2534140475538353</v>
      </c>
      <c r="AH38" s="6">
        <f t="shared" si="4"/>
        <v>9.0290947450443131</v>
      </c>
      <c r="AI38" s="6">
        <f t="shared" si="4"/>
        <v>0.64832668200151355</v>
      </c>
      <c r="AJ38" s="6">
        <f t="shared" si="4"/>
        <v>2.1030859631446046</v>
      </c>
      <c r="AK38" s="6">
        <f t="shared" si="4"/>
        <v>52.086981194073338</v>
      </c>
      <c r="AL38" s="6">
        <f t="shared" si="4"/>
        <v>32.876274049072663</v>
      </c>
    </row>
    <row r="39" spans="1:38" x14ac:dyDescent="0.25">
      <c r="A39" s="4">
        <f t="shared" si="1"/>
        <v>2042</v>
      </c>
      <c r="B39" s="4">
        <v>51867</v>
      </c>
      <c r="C39" s="2">
        <v>69152.080861256094</v>
      </c>
      <c r="D39" s="2">
        <v>38009.92389456799</v>
      </c>
      <c r="E39" s="8">
        <v>0.47832033799287338</v>
      </c>
      <c r="F39" s="2">
        <v>112.68332829983819</v>
      </c>
      <c r="G39" s="2">
        <v>193.28850339128456</v>
      </c>
      <c r="H39" s="2">
        <v>16542.400000000001</v>
      </c>
      <c r="I39" s="2">
        <v>13323.63</v>
      </c>
      <c r="J39" s="2">
        <v>3218.761</v>
      </c>
      <c r="K39" s="2">
        <v>1055.7059999999999</v>
      </c>
      <c r="L39" s="2">
        <v>284.41180000000003</v>
      </c>
      <c r="M39" s="2">
        <v>0</v>
      </c>
      <c r="N39" s="2">
        <v>16148.48</v>
      </c>
      <c r="O39" s="2">
        <v>6782.7830000000004</v>
      </c>
      <c r="P39" s="2">
        <v>2256.038</v>
      </c>
      <c r="Q39" s="2">
        <v>865.8501</v>
      </c>
      <c r="R39" s="2">
        <v>6243.8069999999998</v>
      </c>
      <c r="S39" s="2">
        <v>393.91699999999997</v>
      </c>
      <c r="T39" s="2">
        <v>1457.4749999999999</v>
      </c>
      <c r="U39" s="2">
        <v>36129.47</v>
      </c>
      <c r="V39" s="2">
        <v>23196.47</v>
      </c>
      <c r="W39" s="6">
        <f t="shared" si="3"/>
        <v>4.1563872148191789</v>
      </c>
      <c r="X39" s="6">
        <f t="shared" si="4"/>
        <v>23.921767492709289</v>
      </c>
      <c r="Y39" s="6">
        <f t="shared" si="4"/>
        <v>19.26714255603094</v>
      </c>
      <c r="Z39" s="6">
        <f t="shared" si="4"/>
        <v>4.6546119218856044</v>
      </c>
      <c r="AA39" s="6">
        <f t="shared" si="4"/>
        <v>1.526643865017056</v>
      </c>
      <c r="AB39" s="6">
        <f t="shared" si="4"/>
        <v>0.41128451444669067</v>
      </c>
      <c r="AC39" s="6">
        <f t="shared" si="4"/>
        <v>0</v>
      </c>
      <c r="AD39" s="6">
        <f t="shared" si="4"/>
        <v>23.352124475328008</v>
      </c>
      <c r="AE39" s="6">
        <f t="shared" si="4"/>
        <v>9.8085016611556473</v>
      </c>
      <c r="AF39" s="6">
        <f t="shared" si="4"/>
        <v>3.2624296650254418</v>
      </c>
      <c r="AG39" s="6">
        <f t="shared" si="4"/>
        <v>1.2520955106719147</v>
      </c>
      <c r="AH39" s="6">
        <f t="shared" si="4"/>
        <v>9.0290948909076487</v>
      </c>
      <c r="AI39" s="6">
        <f t="shared" si="4"/>
        <v>0.56963867911703037</v>
      </c>
      <c r="AJ39" s="6">
        <f t="shared" si="4"/>
        <v>2.1076372277563391</v>
      </c>
      <c r="AK39" s="6">
        <f t="shared" si="4"/>
        <v>52.246395986967755</v>
      </c>
      <c r="AL39" s="6">
        <f t="shared" si="4"/>
        <v>33.544138818527308</v>
      </c>
    </row>
    <row r="40" spans="1:38" x14ac:dyDescent="0.25">
      <c r="A40" s="4">
        <f t="shared" si="1"/>
        <v>2043</v>
      </c>
      <c r="B40" s="4">
        <v>52232</v>
      </c>
      <c r="C40" s="2">
        <v>71056.956226912676</v>
      </c>
      <c r="D40" s="2">
        <v>38291.143393730272</v>
      </c>
      <c r="E40" s="8">
        <v>0.47537012203180162</v>
      </c>
      <c r="F40" s="2">
        <v>114.4512111457292</v>
      </c>
      <c r="G40" s="2">
        <v>191.76524026613154</v>
      </c>
      <c r="H40" s="2">
        <v>16990.7</v>
      </c>
      <c r="I40" s="2">
        <v>13690.65</v>
      </c>
      <c r="J40" s="2">
        <v>3300.049</v>
      </c>
      <c r="K40" s="2">
        <v>1079.6279999999999</v>
      </c>
      <c r="L40" s="2">
        <v>289.0958</v>
      </c>
      <c r="M40" s="2">
        <v>0</v>
      </c>
      <c r="N40" s="2">
        <v>16640.63</v>
      </c>
      <c r="O40" s="2">
        <v>7010.2370000000001</v>
      </c>
      <c r="P40" s="2">
        <v>2325.3580000000002</v>
      </c>
      <c r="Q40" s="2">
        <v>889.23530000000005</v>
      </c>
      <c r="R40" s="2">
        <v>6415.8</v>
      </c>
      <c r="S40" s="2">
        <v>350.0684</v>
      </c>
      <c r="T40" s="2">
        <v>1502.471</v>
      </c>
      <c r="U40" s="2">
        <v>37281.870000000003</v>
      </c>
      <c r="V40" s="2">
        <v>24348.87</v>
      </c>
      <c r="W40" s="6">
        <f t="shared" si="3"/>
        <v>4.1585747036975631</v>
      </c>
      <c r="X40" s="6">
        <f t="shared" si="4"/>
        <v>23.911381660849706</v>
      </c>
      <c r="Y40" s="6">
        <f t="shared" si="4"/>
        <v>19.267149519155303</v>
      </c>
      <c r="Z40" s="6">
        <f t="shared" si="4"/>
        <v>4.6442307343726519</v>
      </c>
      <c r="AA40" s="6">
        <f t="shared" si="4"/>
        <v>1.5193839665075508</v>
      </c>
      <c r="AB40" s="6">
        <f t="shared" si="4"/>
        <v>0.40685080722681666</v>
      </c>
      <c r="AC40" s="6">
        <f t="shared" si="4"/>
        <v>0</v>
      </c>
      <c r="AD40" s="6">
        <f t="shared" si="4"/>
        <v>23.418720535762823</v>
      </c>
      <c r="AE40" s="6">
        <f t="shared" si="4"/>
        <v>9.8656590040439802</v>
      </c>
      <c r="AF40" s="6">
        <f t="shared" si="4"/>
        <v>3.2725268903641491</v>
      </c>
      <c r="AG40" s="6">
        <f t="shared" si="4"/>
        <v>1.2514401787213114</v>
      </c>
      <c r="AH40" s="6">
        <f t="shared" si="4"/>
        <v>9.0290948848299095</v>
      </c>
      <c r="AI40" s="6">
        <f t="shared" si="4"/>
        <v>0.49265887337207992</v>
      </c>
      <c r="AJ40" s="6">
        <f t="shared" si="4"/>
        <v>2.1144601173205646</v>
      </c>
      <c r="AK40" s="6">
        <f t="shared" si="4"/>
        <v>52.467586538528892</v>
      </c>
      <c r="AL40" s="6">
        <f t="shared" si="4"/>
        <v>34.266694343400424</v>
      </c>
    </row>
    <row r="41" spans="1:38" x14ac:dyDescent="0.25">
      <c r="A41" s="4">
        <f t="shared" si="1"/>
        <v>2044</v>
      </c>
      <c r="B41" s="4">
        <v>52597</v>
      </c>
      <c r="C41" s="2">
        <v>72950.440245353602</v>
      </c>
      <c r="D41" s="2">
        <v>38540.674114234927</v>
      </c>
      <c r="E41" s="8">
        <v>0.4723567646853164</v>
      </c>
      <c r="F41" s="2">
        <v>116.2448546679766</v>
      </c>
      <c r="G41" s="2">
        <v>190.10345475459675</v>
      </c>
      <c r="H41" s="2">
        <v>17436.64</v>
      </c>
      <c r="I41" s="2">
        <v>14055.47</v>
      </c>
      <c r="J41" s="2">
        <v>3381.172</v>
      </c>
      <c r="K41" s="2">
        <v>1103.742</v>
      </c>
      <c r="L41" s="2">
        <v>293.83929999999998</v>
      </c>
      <c r="M41" s="2">
        <v>0</v>
      </c>
      <c r="N41" s="2">
        <v>17133.48</v>
      </c>
      <c r="O41" s="2">
        <v>7235.9290000000001</v>
      </c>
      <c r="P41" s="2">
        <v>2398.5619999999999</v>
      </c>
      <c r="Q41" s="2">
        <v>912.22789999999998</v>
      </c>
      <c r="R41" s="2">
        <v>6586.7650000000003</v>
      </c>
      <c r="S41" s="2">
        <v>303.15890000000002</v>
      </c>
      <c r="T41" s="2">
        <v>1551.047</v>
      </c>
      <c r="U41" s="2">
        <v>38529.760000000002</v>
      </c>
      <c r="V41" s="2">
        <v>25596.76</v>
      </c>
      <c r="W41" s="6">
        <f t="shared" si="3"/>
        <v>4.1603251124474179</v>
      </c>
      <c r="X41" s="6">
        <f t="shared" si="4"/>
        <v>23.902035328855447</v>
      </c>
      <c r="Y41" s="6">
        <f t="shared" si="4"/>
        <v>19.267148975012837</v>
      </c>
      <c r="Z41" s="6">
        <f t="shared" si="4"/>
        <v>4.6348890954299007</v>
      </c>
      <c r="AA41" s="6">
        <f t="shared" si="4"/>
        <v>1.5130025210098716</v>
      </c>
      <c r="AB41" s="6">
        <f t="shared" si="4"/>
        <v>0.4027930455412369</v>
      </c>
      <c r="AC41" s="6">
        <f t="shared" si="4"/>
        <v>0</v>
      </c>
      <c r="AD41" s="6">
        <f t="shared" si="4"/>
        <v>23.486465526972985</v>
      </c>
      <c r="AE41" s="6">
        <f t="shared" si="4"/>
        <v>9.91896549995238</v>
      </c>
      <c r="AF41" s="6">
        <f t="shared" si="4"/>
        <v>3.287933550411672</v>
      </c>
      <c r="AG41" s="6">
        <f t="shared" si="4"/>
        <v>1.2504762095086905</v>
      </c>
      <c r="AH41" s="6">
        <f t="shared" si="4"/>
        <v>9.0290956131954641</v>
      </c>
      <c r="AI41" s="6">
        <f t="shared" si="4"/>
        <v>0.41556829400945117</v>
      </c>
      <c r="AJ41" s="6">
        <f t="shared" si="4"/>
        <v>2.1261653730716041</v>
      </c>
      <c r="AK41" s="6">
        <f t="shared" si="4"/>
        <v>52.816350210380065</v>
      </c>
      <c r="AL41" s="6">
        <f t="shared" si="4"/>
        <v>35.087875979789338</v>
      </c>
    </row>
    <row r="42" spans="1:38" x14ac:dyDescent="0.25">
      <c r="A42" s="4">
        <f t="shared" si="1"/>
        <v>2045</v>
      </c>
      <c r="B42" s="4">
        <v>52963</v>
      </c>
      <c r="C42" s="2">
        <v>74957.271008126918</v>
      </c>
      <c r="D42" s="2">
        <v>38824.433752924233</v>
      </c>
      <c r="E42" s="8">
        <v>0.46937439194381647</v>
      </c>
      <c r="F42" s="2">
        <v>118.06441823373737</v>
      </c>
      <c r="G42" s="2">
        <v>188.63477856285095</v>
      </c>
      <c r="H42" s="2">
        <v>17907.57</v>
      </c>
      <c r="I42" s="2">
        <v>14442.13</v>
      </c>
      <c r="J42" s="2">
        <v>3465.442</v>
      </c>
      <c r="K42" s="2">
        <v>1128.221</v>
      </c>
      <c r="L42" s="2">
        <v>298.6927</v>
      </c>
      <c r="M42" s="2">
        <v>0</v>
      </c>
      <c r="N42" s="2">
        <v>17655.849999999999</v>
      </c>
      <c r="O42" s="2">
        <v>7471.3130000000001</v>
      </c>
      <c r="P42" s="2">
        <v>2479.4540000000002</v>
      </c>
      <c r="Q42" s="2">
        <v>937.12329999999997</v>
      </c>
      <c r="R42" s="2">
        <v>6767.9629999999997</v>
      </c>
      <c r="S42" s="2">
        <v>251.71809999999999</v>
      </c>
      <c r="T42" s="2">
        <v>1603.5029999999999</v>
      </c>
      <c r="U42" s="2">
        <v>39881.54</v>
      </c>
      <c r="V42" s="2">
        <v>26948.54</v>
      </c>
      <c r="W42" s="6">
        <f t="shared" si="3"/>
        <v>4.1617258970728077</v>
      </c>
      <c r="X42" s="6">
        <f t="shared" si="4"/>
        <v>23.890370819474537</v>
      </c>
      <c r="Y42" s="6">
        <f t="shared" si="4"/>
        <v>19.267150212064383</v>
      </c>
      <c r="Z42" s="6">
        <f t="shared" si="4"/>
        <v>4.6232232755969394</v>
      </c>
      <c r="AA42" s="6">
        <f t="shared" si="4"/>
        <v>1.5051521818045879</v>
      </c>
      <c r="AB42" s="6">
        <f t="shared" si="4"/>
        <v>0.39848395757046112</v>
      </c>
      <c r="AC42" s="6">
        <f t="shared" si="4"/>
        <v>0</v>
      </c>
      <c r="AD42" s="6">
        <f t="shared" si="4"/>
        <v>23.554552830619645</v>
      </c>
      <c r="AE42" s="6">
        <f t="shared" si="4"/>
        <v>9.9674293094127666</v>
      </c>
      <c r="AF42" s="6">
        <f t="shared" si="4"/>
        <v>3.3078231993413638</v>
      </c>
      <c r="AG42" s="6">
        <f t="shared" si="4"/>
        <v>1.2502100028406804</v>
      </c>
      <c r="AH42" s="6">
        <f t="shared" si="4"/>
        <v>9.0290947215330348</v>
      </c>
      <c r="AI42" s="6">
        <f t="shared" si="4"/>
        <v>0.33581545407744173</v>
      </c>
      <c r="AJ42" s="6">
        <f t="shared" si="4"/>
        <v>2.1392227577577456</v>
      </c>
      <c r="AK42" s="6">
        <f t="shared" si="4"/>
        <v>53.205699011742325</v>
      </c>
      <c r="AL42" s="6">
        <f t="shared" si="4"/>
        <v>35.951869161669748</v>
      </c>
    </row>
    <row r="43" spans="1:38" x14ac:dyDescent="0.25">
      <c r="A43" s="4">
        <f t="shared" si="1"/>
        <v>2046</v>
      </c>
      <c r="B43" s="4">
        <v>53328</v>
      </c>
      <c r="C43" s="2">
        <v>77025.2366625914</v>
      </c>
      <c r="D43" s="2">
        <v>39113.265051494891</v>
      </c>
      <c r="E43" s="8">
        <v>0.46626417636575362</v>
      </c>
      <c r="F43" s="2">
        <v>119.91148998483774</v>
      </c>
      <c r="G43" s="2">
        <v>187.18708001502827</v>
      </c>
      <c r="H43" s="2">
        <v>18391.79</v>
      </c>
      <c r="I43" s="2">
        <v>14840.57</v>
      </c>
      <c r="J43" s="2">
        <v>3551.2220000000002</v>
      </c>
      <c r="K43" s="2">
        <v>1152.857</v>
      </c>
      <c r="L43" s="2">
        <v>303.56509999999997</v>
      </c>
      <c r="M43" s="2">
        <v>0</v>
      </c>
      <c r="N43" s="2">
        <v>18186.29</v>
      </c>
      <c r="O43" s="2">
        <v>7704.5590000000002</v>
      </c>
      <c r="P43" s="2">
        <v>2564.3240000000001</v>
      </c>
      <c r="Q43" s="2">
        <v>962.7242</v>
      </c>
      <c r="R43" s="2">
        <v>6954.6819999999998</v>
      </c>
      <c r="S43" s="2">
        <v>205.5</v>
      </c>
      <c r="T43" s="2">
        <v>1660.2080000000001</v>
      </c>
      <c r="U43" s="2">
        <v>41336.25</v>
      </c>
      <c r="V43" s="2">
        <v>28403.25</v>
      </c>
      <c r="W43" s="6">
        <f t="shared" si="3"/>
        <v>4.1628482751669074</v>
      </c>
      <c r="X43" s="6">
        <f t="shared" si="4"/>
        <v>23.877615697002177</v>
      </c>
      <c r="Y43" s="6">
        <f t="shared" si="4"/>
        <v>19.267152745026973</v>
      </c>
      <c r="Z43" s="6">
        <f t="shared" si="4"/>
        <v>4.6104655485267863</v>
      </c>
      <c r="AA43" s="6">
        <f t="shared" si="4"/>
        <v>1.4967263327603697</v>
      </c>
      <c r="AB43" s="6">
        <f t="shared" si="4"/>
        <v>0.39411122010538591</v>
      </c>
      <c r="AC43" s="6">
        <f t="shared" si="4"/>
        <v>0</v>
      </c>
      <c r="AD43" s="6">
        <f t="shared" si="4"/>
        <v>23.61082002209865</v>
      </c>
      <c r="AE43" s="6">
        <f t="shared" si="4"/>
        <v>10.002642424520909</v>
      </c>
      <c r="AF43" s="6">
        <f t="shared" si="4"/>
        <v>3.3291997676462928</v>
      </c>
      <c r="AG43" s="6">
        <f t="shared" si="4"/>
        <v>1.2498815215813068</v>
      </c>
      <c r="AH43" s="6">
        <f t="shared" si="4"/>
        <v>9.0290952697295097</v>
      </c>
      <c r="AI43" s="6">
        <f t="shared" si="4"/>
        <v>0.26679567490352746</v>
      </c>
      <c r="AJ43" s="6">
        <f t="shared" si="4"/>
        <v>2.1554078532371559</v>
      </c>
      <c r="AK43" s="6">
        <f t="shared" si="4"/>
        <v>53.665852636160281</v>
      </c>
      <c r="AL43" s="6">
        <f t="shared" si="4"/>
        <v>36.875251840406889</v>
      </c>
    </row>
    <row r="44" spans="1:38" x14ac:dyDescent="0.25">
      <c r="A44" s="4">
        <f t="shared" si="1"/>
        <v>2047</v>
      </c>
      <c r="B44" s="4">
        <v>53693</v>
      </c>
      <c r="C44" s="2">
        <v>79142.42472642861</v>
      </c>
      <c r="D44" s="2">
        <v>39400.38211795449</v>
      </c>
      <c r="E44" s="8">
        <v>0.463157635597779</v>
      </c>
      <c r="F44" s="2">
        <v>121.78660408901723</v>
      </c>
      <c r="G44" s="2">
        <v>185.73492645146231</v>
      </c>
      <c r="H44" s="2">
        <v>18887.14</v>
      </c>
      <c r="I44" s="2">
        <v>15248.49</v>
      </c>
      <c r="J44" s="2">
        <v>3638.6529999999998</v>
      </c>
      <c r="K44" s="2">
        <v>1178.0409999999999</v>
      </c>
      <c r="L44" s="2">
        <v>308.54070000000002</v>
      </c>
      <c r="M44" s="2">
        <v>0</v>
      </c>
      <c r="N44" s="2">
        <v>18729.63</v>
      </c>
      <c r="O44" s="2">
        <v>7942.3019999999997</v>
      </c>
      <c r="P44" s="2">
        <v>2652.4960000000001</v>
      </c>
      <c r="Q44" s="2">
        <v>988.99099999999999</v>
      </c>
      <c r="R44" s="2">
        <v>7145.8450000000003</v>
      </c>
      <c r="S44" s="2">
        <v>157.50880000000001</v>
      </c>
      <c r="T44" s="2">
        <v>1721.136</v>
      </c>
      <c r="U44" s="2">
        <v>42899.88</v>
      </c>
      <c r="V44" s="2">
        <v>29966.880000000001</v>
      </c>
      <c r="W44" s="6">
        <f t="shared" si="3"/>
        <v>4.1637448970334754</v>
      </c>
      <c r="X44" s="6">
        <f t="shared" si="4"/>
        <v>23.864747719427502</v>
      </c>
      <c r="Y44" s="6">
        <f t="shared" si="4"/>
        <v>19.267150397159817</v>
      </c>
      <c r="Z44" s="6">
        <f t="shared" si="4"/>
        <v>4.5976011129021144</v>
      </c>
      <c r="AA44" s="6">
        <f t="shared" si="4"/>
        <v>1.4885075913103887</v>
      </c>
      <c r="AB44" s="6">
        <f t="shared" si="4"/>
        <v>0.38985500010459845</v>
      </c>
      <c r="AC44" s="6">
        <f t="shared" si="4"/>
        <v>0</v>
      </c>
      <c r="AD44" s="6">
        <f t="shared" si="4"/>
        <v>23.665726776432056</v>
      </c>
      <c r="AE44" s="6">
        <f t="shared" si="4"/>
        <v>10.035454470158239</v>
      </c>
      <c r="AF44" s="6">
        <f t="shared" si="4"/>
        <v>3.3515475538800783</v>
      </c>
      <c r="AG44" s="6">
        <f t="shared" si="4"/>
        <v>1.2496344450130792</v>
      </c>
      <c r="AH44" s="6">
        <f t="shared" si="4"/>
        <v>9.0290953615598983</v>
      </c>
      <c r="AI44" s="6">
        <f t="shared" si="4"/>
        <v>0.19901942674167519</v>
      </c>
      <c r="AJ44" s="6">
        <f t="shared" si="4"/>
        <v>2.1747324598019908</v>
      </c>
      <c r="AK44" s="6">
        <f t="shared" si="4"/>
        <v>54.205920716091136</v>
      </c>
      <c r="AL44" s="6">
        <f t="shared" si="4"/>
        <v>37.864495690631699</v>
      </c>
    </row>
    <row r="45" spans="1:38" x14ac:dyDescent="0.25">
      <c r="A45" s="4">
        <f t="shared" si="1"/>
        <v>2048</v>
      </c>
      <c r="B45" s="4">
        <v>54058</v>
      </c>
      <c r="C45" s="2">
        <v>81350.295220177257</v>
      </c>
      <c r="D45" s="2">
        <v>39705.427457795246</v>
      </c>
      <c r="E45" s="8">
        <v>0.46007380034974521</v>
      </c>
      <c r="F45" s="2">
        <v>123.6894868565891</v>
      </c>
      <c r="G45" s="2">
        <v>184.3759908165616</v>
      </c>
      <c r="H45" s="2">
        <v>19402.61</v>
      </c>
      <c r="I45" s="2">
        <v>15673.88</v>
      </c>
      <c r="J45" s="2">
        <v>3728.7260000000001</v>
      </c>
      <c r="K45" s="2">
        <v>1203.7439999999999</v>
      </c>
      <c r="L45" s="2">
        <v>313.61989999999997</v>
      </c>
      <c r="M45" s="2">
        <v>0</v>
      </c>
      <c r="N45" s="2">
        <v>19292.46</v>
      </c>
      <c r="O45" s="2">
        <v>8187.3729999999996</v>
      </c>
      <c r="P45" s="2">
        <v>2743.5059999999999</v>
      </c>
      <c r="Q45" s="2">
        <v>1016.3819999999999</v>
      </c>
      <c r="R45" s="2">
        <v>7345.1959999999999</v>
      </c>
      <c r="S45" s="2">
        <v>110.1523</v>
      </c>
      <c r="T45" s="2">
        <v>1786.549</v>
      </c>
      <c r="U45" s="2">
        <v>44576.28</v>
      </c>
      <c r="V45" s="2">
        <v>31643.279999999999</v>
      </c>
      <c r="W45" s="6">
        <f t="shared" si="3"/>
        <v>4.1644615322933305</v>
      </c>
      <c r="X45" s="6">
        <f t="shared" si="4"/>
        <v>23.850694023280674</v>
      </c>
      <c r="Y45" s="6">
        <f t="shared" si="4"/>
        <v>19.267145813765183</v>
      </c>
      <c r="Z45" s="6">
        <f t="shared" si="4"/>
        <v>4.5835432925081347</v>
      </c>
      <c r="AA45" s="6">
        <f t="shared" si="4"/>
        <v>1.4797045256468058</v>
      </c>
      <c r="AB45" s="6">
        <f t="shared" si="4"/>
        <v>0.38551783881198881</v>
      </c>
      <c r="AC45" s="6">
        <f t="shared" si="4"/>
        <v>0</v>
      </c>
      <c r="AD45" s="6">
        <f t="shared" si="4"/>
        <v>23.715291933218339</v>
      </c>
      <c r="AE45" s="6">
        <f t="shared" si="4"/>
        <v>10.064343316567696</v>
      </c>
      <c r="AF45" s="6">
        <f t="shared" si="4"/>
        <v>3.3724597957199913</v>
      </c>
      <c r="AG45" s="6">
        <f t="shared" si="4"/>
        <v>1.2493894425940664</v>
      </c>
      <c r="AH45" s="6">
        <f t="shared" si="4"/>
        <v>9.029095690581066</v>
      </c>
      <c r="AI45" s="6">
        <f t="shared" si="4"/>
        <v>0.13540491734156485</v>
      </c>
      <c r="AJ45" s="6">
        <f t="shared" si="4"/>
        <v>2.1961186436566038</v>
      </c>
      <c r="AK45" s="6">
        <f t="shared" si="4"/>
        <v>54.795474164356534</v>
      </c>
      <c r="AL45" s="6">
        <f t="shared" si="4"/>
        <v>38.897560130982214</v>
      </c>
    </row>
    <row r="46" spans="1:38" x14ac:dyDescent="0.25">
      <c r="A46" s="4">
        <f t="shared" si="1"/>
        <v>2049</v>
      </c>
      <c r="B46" s="4">
        <v>54424</v>
      </c>
      <c r="C46" s="2">
        <v>83602.741530104628</v>
      </c>
      <c r="D46" s="2">
        <v>40004.713815154988</v>
      </c>
      <c r="E46" s="8">
        <v>0.45702377090258012</v>
      </c>
      <c r="F46" s="2">
        <v>125.61973552664357</v>
      </c>
      <c r="G46" s="2">
        <v>183.00105674849516</v>
      </c>
      <c r="H46" s="2">
        <v>19928.400000000001</v>
      </c>
      <c r="I46" s="2">
        <v>16107.87</v>
      </c>
      <c r="J46" s="2">
        <v>3820.5369999999998</v>
      </c>
      <c r="K46" s="2">
        <v>1229.912</v>
      </c>
      <c r="L46" s="2">
        <v>318.81950000000001</v>
      </c>
      <c r="M46" s="2">
        <v>0</v>
      </c>
      <c r="N46" s="2">
        <v>19866.080000000002</v>
      </c>
      <c r="O46" s="2">
        <v>8437.4609999999993</v>
      </c>
      <c r="P46" s="2">
        <v>2835.5590000000002</v>
      </c>
      <c r="Q46" s="2">
        <v>1044.4870000000001</v>
      </c>
      <c r="R46" s="2">
        <v>7548.5709999999999</v>
      </c>
      <c r="S46" s="2">
        <v>62.324190000000002</v>
      </c>
      <c r="T46" s="2">
        <v>1856.617</v>
      </c>
      <c r="U46" s="2">
        <v>46370.57</v>
      </c>
      <c r="V46" s="2">
        <v>33437.57</v>
      </c>
      <c r="W46" s="6">
        <f t="shared" si="3"/>
        <v>4.1650335110960359</v>
      </c>
      <c r="X46" s="6">
        <f t="shared" si="4"/>
        <v>23.837017345685915</v>
      </c>
      <c r="Y46" s="6">
        <f t="shared" si="4"/>
        <v>19.267155245381151</v>
      </c>
      <c r="Z46" s="6">
        <f t="shared" si="4"/>
        <v>4.569870473235925</v>
      </c>
      <c r="AA46" s="6">
        <f t="shared" si="4"/>
        <v>1.4711383592093319</v>
      </c>
      <c r="AB46" s="6">
        <f t="shared" si="4"/>
        <v>0.38135053248845419</v>
      </c>
      <c r="AC46" s="6">
        <f t="shared" si="4"/>
        <v>0</v>
      </c>
      <c r="AD46" s="6">
        <f t="shared" si="4"/>
        <v>23.762474335660869</v>
      </c>
      <c r="AE46" s="6">
        <f t="shared" si="4"/>
        <v>10.09232573666468</v>
      </c>
      <c r="AF46" s="6">
        <f t="shared" si="4"/>
        <v>3.3917057600066141</v>
      </c>
      <c r="AG46" s="6">
        <f t="shared" si="4"/>
        <v>1.2493453933252767</v>
      </c>
      <c r="AH46" s="6">
        <f t="shared" si="4"/>
        <v>9.0290950533982475</v>
      </c>
      <c r="AI46" s="6">
        <f t="shared" si="4"/>
        <v>7.4548021822415475E-2</v>
      </c>
      <c r="AJ46" s="6">
        <f t="shared" si="4"/>
        <v>2.2207609057071984</v>
      </c>
      <c r="AK46" s="6">
        <f t="shared" si="4"/>
        <v>55.465370095910501</v>
      </c>
      <c r="AL46" s="6">
        <f t="shared" si="4"/>
        <v>39.995781702875639</v>
      </c>
    </row>
    <row r="47" spans="1:38" x14ac:dyDescent="0.25">
      <c r="A47" s="4">
        <f t="shared" si="1"/>
        <v>2050</v>
      </c>
      <c r="B47" s="4">
        <v>54789</v>
      </c>
      <c r="C47" s="2">
        <v>85916.156654282837</v>
      </c>
      <c r="D47" s="2">
        <v>40305.580447456297</v>
      </c>
      <c r="E47" s="8">
        <v>0.45395983737686946</v>
      </c>
      <c r="F47" s="2">
        <v>127.57692874669731</v>
      </c>
      <c r="G47" s="2">
        <v>181.64055700158488</v>
      </c>
      <c r="H47" s="2">
        <v>20467.919999999998</v>
      </c>
      <c r="I47" s="2">
        <v>16553.59</v>
      </c>
      <c r="J47" s="2">
        <v>3914.33</v>
      </c>
      <c r="K47" s="2">
        <v>1256.4000000000001</v>
      </c>
      <c r="L47" s="2">
        <v>324.10539999999997</v>
      </c>
      <c r="M47" s="2">
        <v>0</v>
      </c>
      <c r="N47" s="2">
        <v>20449.73</v>
      </c>
      <c r="O47" s="2">
        <v>8689.4040000000005</v>
      </c>
      <c r="P47" s="2">
        <v>2929.3240000000001</v>
      </c>
      <c r="Q47" s="2">
        <v>1073.5540000000001</v>
      </c>
      <c r="R47" s="2">
        <v>7757.4520000000002</v>
      </c>
      <c r="S47" s="2">
        <v>18.191400000000002</v>
      </c>
      <c r="T47" s="2">
        <v>1931.5630000000001</v>
      </c>
      <c r="U47" s="2">
        <v>48283.94</v>
      </c>
      <c r="V47" s="2">
        <v>35350.94</v>
      </c>
      <c r="W47" s="6">
        <f t="shared" si="3"/>
        <v>4.1654933290662592</v>
      </c>
      <c r="X47" s="6">
        <f t="shared" si="4"/>
        <v>23.823132687790793</v>
      </c>
      <c r="Y47" s="6">
        <f t="shared" si="4"/>
        <v>19.267144440142761</v>
      </c>
      <c r="Z47" s="6">
        <f t="shared" si="4"/>
        <v>4.5559882476480338</v>
      </c>
      <c r="AA47" s="6">
        <f t="shared" si="4"/>
        <v>1.462355916426308</v>
      </c>
      <c r="AB47" s="6">
        <f t="shared" si="4"/>
        <v>0.37723451865306828</v>
      </c>
      <c r="AC47" s="6">
        <f t="shared" si="4"/>
        <v>0</v>
      </c>
      <c r="AD47" s="6">
        <f t="shared" si="4"/>
        <v>23.801960884129702</v>
      </c>
      <c r="AE47" s="6">
        <f t="shared" si="4"/>
        <v>10.113818329845929</v>
      </c>
      <c r="AF47" s="6">
        <f t="shared" si="4"/>
        <v>3.4095147107048533</v>
      </c>
      <c r="AG47" s="6">
        <f t="shared" si="4"/>
        <v>1.2495368063539705</v>
      </c>
      <c r="AH47" s="6">
        <f t="shared" si="4"/>
        <v>9.0290956929266919</v>
      </c>
      <c r="AI47" s="6">
        <f t="shared" si="4"/>
        <v>2.1173433156699728E-2</v>
      </c>
      <c r="AJ47" s="6">
        <f t="shared" si="4"/>
        <v>2.2481953048393413</v>
      </c>
      <c r="AK47" s="6">
        <f t="shared" si="4"/>
        <v>56.198905863875247</v>
      </c>
      <c r="AL47" s="6">
        <f t="shared" si="4"/>
        <v>41.145858214128801</v>
      </c>
    </row>
    <row r="48" spans="1:38" x14ac:dyDescent="0.25">
      <c r="A48" s="4">
        <f t="shared" si="1"/>
        <v>2051</v>
      </c>
      <c r="B48" s="4">
        <v>55154</v>
      </c>
      <c r="C48" s="2">
        <v>88298.961359164183</v>
      </c>
      <c r="D48" s="2">
        <v>40611.217275965864</v>
      </c>
      <c r="E48" s="8">
        <v>0.45091767997395876</v>
      </c>
      <c r="F48" s="2">
        <v>129.56404216346115</v>
      </c>
      <c r="G48" s="2">
        <v>180.29800786335977</v>
      </c>
      <c r="H48" s="2">
        <v>21023.26</v>
      </c>
      <c r="I48" s="2">
        <v>17012.689999999999</v>
      </c>
      <c r="J48" s="2">
        <v>4010.5680000000002</v>
      </c>
      <c r="K48" s="2">
        <v>1283.4280000000001</v>
      </c>
      <c r="L48" s="2">
        <v>329.49310000000003</v>
      </c>
      <c r="M48" s="2">
        <v>0</v>
      </c>
      <c r="N48" s="2">
        <v>21042.97</v>
      </c>
      <c r="O48" s="2">
        <v>8941.7790000000005</v>
      </c>
      <c r="P48" s="2">
        <v>3024.6190000000001</v>
      </c>
      <c r="Q48" s="2">
        <v>1103.973</v>
      </c>
      <c r="R48" s="2">
        <v>7972.5969999999998</v>
      </c>
      <c r="S48" s="2">
        <v>-19.707879999999999</v>
      </c>
      <c r="T48" s="2">
        <v>2011.442</v>
      </c>
      <c r="U48" s="2">
        <v>50315.09</v>
      </c>
      <c r="V48" s="2">
        <v>37382.089999999997</v>
      </c>
      <c r="W48" s="6">
        <f t="shared" si="3"/>
        <v>4.1658613609411326</v>
      </c>
      <c r="X48" s="6">
        <f t="shared" si="4"/>
        <v>23.809181531010253</v>
      </c>
      <c r="Y48" s="6">
        <f t="shared" si="4"/>
        <v>19.267146224743584</v>
      </c>
      <c r="Z48" s="6">
        <f t="shared" si="4"/>
        <v>4.5420330412343635</v>
      </c>
      <c r="AA48" s="6">
        <f t="shared" si="4"/>
        <v>1.4535029407418942</v>
      </c>
      <c r="AB48" s="6">
        <f t="shared" si="4"/>
        <v>0.37315625793123025</v>
      </c>
      <c r="AC48" s="6">
        <f t="shared" si="4"/>
        <v>0</v>
      </c>
      <c r="AD48" s="6">
        <f t="shared" si="4"/>
        <v>23.831503424378656</v>
      </c>
      <c r="AE48" s="6">
        <f t="shared" si="4"/>
        <v>10.126709150777536</v>
      </c>
      <c r="AF48" s="6">
        <f t="shared" si="4"/>
        <v>3.4254298730616806</v>
      </c>
      <c r="AG48" s="6">
        <f t="shared" si="4"/>
        <v>1.2502672545710789</v>
      </c>
      <c r="AH48" s="6">
        <f t="shared" si="4"/>
        <v>9.0290948809360554</v>
      </c>
      <c r="AI48" s="6">
        <f t="shared" si="4"/>
        <v>-2.231949243415942E-2</v>
      </c>
      <c r="AJ48" s="6">
        <f t="shared" si="4"/>
        <v>2.2779905550850978</v>
      </c>
      <c r="AK48" s="6">
        <f t="shared" si="4"/>
        <v>56.982652146199911</v>
      </c>
      <c r="AL48" s="6">
        <f t="shared" si="4"/>
        <v>42.335820744193008</v>
      </c>
    </row>
    <row r="49" spans="1:38" x14ac:dyDescent="0.25">
      <c r="A49" s="4">
        <f t="shared" si="1"/>
        <v>2052</v>
      </c>
      <c r="B49" s="4">
        <v>55519</v>
      </c>
      <c r="C49" s="2">
        <v>90761.044394364842</v>
      </c>
      <c r="D49" s="2">
        <v>40925.076601513683</v>
      </c>
      <c r="E49" s="8">
        <v>0.44794813344925544</v>
      </c>
      <c r="F49" s="2">
        <v>131.58188293983997</v>
      </c>
      <c r="G49" s="2">
        <v>178.99204945887877</v>
      </c>
      <c r="H49" s="2">
        <v>21596.91</v>
      </c>
      <c r="I49" s="2">
        <v>17487.07</v>
      </c>
      <c r="J49" s="2">
        <v>4109.84</v>
      </c>
      <c r="K49" s="2">
        <v>1311.28</v>
      </c>
      <c r="L49" s="2">
        <v>335.01929999999999</v>
      </c>
      <c r="M49" s="2">
        <v>0</v>
      </c>
      <c r="N49" s="2">
        <v>21651.97</v>
      </c>
      <c r="O49" s="2">
        <v>9200.3130000000001</v>
      </c>
      <c r="P49" s="2">
        <v>3121.4470000000001</v>
      </c>
      <c r="Q49" s="2">
        <v>1135.3050000000001</v>
      </c>
      <c r="R49" s="2">
        <v>8194.9009999999998</v>
      </c>
      <c r="S49" s="2">
        <v>-55.060720000000003</v>
      </c>
      <c r="T49" s="2">
        <v>2096.2040000000002</v>
      </c>
      <c r="U49" s="2">
        <v>52466.36</v>
      </c>
      <c r="V49" s="2">
        <v>39533.360000000001</v>
      </c>
      <c r="W49" s="6">
        <f t="shared" si="3"/>
        <v>4.1661537324091054</v>
      </c>
      <c r="X49" s="6">
        <f t="shared" si="4"/>
        <v>23.79535200824651</v>
      </c>
      <c r="Y49" s="6">
        <f t="shared" si="4"/>
        <v>19.267153784631564</v>
      </c>
      <c r="Z49" s="6">
        <f t="shared" si="4"/>
        <v>4.528198223614945</v>
      </c>
      <c r="AA49" s="6">
        <f t="shared" si="4"/>
        <v>1.4447608098275857</v>
      </c>
      <c r="AB49" s="6">
        <f t="shared" si="4"/>
        <v>0.36912235005175925</v>
      </c>
      <c r="AC49" s="6">
        <f t="shared" si="4"/>
        <v>0</v>
      </c>
      <c r="AD49" s="6">
        <f t="shared" si="4"/>
        <v>23.856016801569908</v>
      </c>
      <c r="AE49" s="6">
        <f t="shared" si="4"/>
        <v>10.13685228215733</v>
      </c>
      <c r="AF49" s="6">
        <f t="shared" si="4"/>
        <v>3.4391924650371299</v>
      </c>
      <c r="AG49" s="6">
        <f t="shared" si="4"/>
        <v>1.2508725605525191</v>
      </c>
      <c r="AH49" s="6">
        <f t="shared" si="4"/>
        <v>9.0290950866457891</v>
      </c>
      <c r="AI49" s="6">
        <f t="shared" si="4"/>
        <v>-6.0665586615284255E-2</v>
      </c>
      <c r="AJ49" s="6">
        <f t="shared" si="4"/>
        <v>2.3095855870628887</v>
      </c>
      <c r="AK49" s="6">
        <f t="shared" si="4"/>
        <v>57.807135594461627</v>
      </c>
      <c r="AL49" s="6">
        <f t="shared" si="4"/>
        <v>43.557630108600357</v>
      </c>
    </row>
    <row r="50" spans="1:38" x14ac:dyDescent="0.25">
      <c r="A50" s="4">
        <f t="shared" si="1"/>
        <v>2053</v>
      </c>
      <c r="B50" s="4">
        <v>55885</v>
      </c>
      <c r="C50" s="2">
        <v>93257.304653502331</v>
      </c>
      <c r="D50" s="2">
        <v>41226.161141095792</v>
      </c>
      <c r="E50" s="8">
        <v>0.44500062680088726</v>
      </c>
      <c r="F50" s="2">
        <v>133.63074659240601</v>
      </c>
      <c r="G50" s="2">
        <v>177.6368927881158</v>
      </c>
      <c r="H50" s="2">
        <v>22178.9</v>
      </c>
      <c r="I50" s="2">
        <v>17968.02</v>
      </c>
      <c r="J50" s="2">
        <v>4210.8760000000002</v>
      </c>
      <c r="K50" s="2">
        <v>1339.838</v>
      </c>
      <c r="L50" s="2">
        <v>340.63760000000002</v>
      </c>
      <c r="M50" s="2">
        <v>0</v>
      </c>
      <c r="N50" s="2">
        <v>22263.51</v>
      </c>
      <c r="O50" s="2">
        <v>9458.0300000000007</v>
      </c>
      <c r="P50" s="2">
        <v>3218.4360000000001</v>
      </c>
      <c r="Q50" s="2">
        <v>1166.7539999999999</v>
      </c>
      <c r="R50" s="2">
        <v>8420.2909999999993</v>
      </c>
      <c r="S50" s="2">
        <v>-84.610069999999993</v>
      </c>
      <c r="T50" s="2">
        <v>2185.953</v>
      </c>
      <c r="U50" s="2">
        <v>54736.92</v>
      </c>
      <c r="V50" s="2">
        <v>41803.919999999998</v>
      </c>
      <c r="W50" s="6">
        <f t="shared" si="3"/>
        <v>4.1663896637769415</v>
      </c>
      <c r="X50" s="6">
        <f t="shared" si="4"/>
        <v>23.782480184695171</v>
      </c>
      <c r="Y50" s="6">
        <f t="shared" si="4"/>
        <v>19.267144881315417</v>
      </c>
      <c r="Z50" s="6">
        <f t="shared" si="4"/>
        <v>4.5153310141715091</v>
      </c>
      <c r="AA50" s="6">
        <f t="shared" si="4"/>
        <v>1.4367110490466888</v>
      </c>
      <c r="AB50" s="6">
        <f t="shared" si="4"/>
        <v>0.36526640059525589</v>
      </c>
      <c r="AC50" s="6">
        <f t="shared" si="4"/>
        <v>0</v>
      </c>
      <c r="AD50" s="6">
        <f t="shared" si="4"/>
        <v>23.873207662091573</v>
      </c>
      <c r="AE50" s="6">
        <f t="shared" si="4"/>
        <v>10.141865063698042</v>
      </c>
      <c r="AF50" s="6">
        <f t="shared" si="4"/>
        <v>3.4511355565744739</v>
      </c>
      <c r="AG50" s="6">
        <f t="shared" si="4"/>
        <v>1.2511127190894873</v>
      </c>
      <c r="AH50" s="6">
        <f t="shared" si="4"/>
        <v>9.0290953950316322</v>
      </c>
      <c r="AI50" s="6">
        <f t="shared" si="4"/>
        <v>-9.0727552457546198E-2</v>
      </c>
      <c r="AJ50" s="6">
        <f t="shared" si="4"/>
        <v>2.3440019075416259</v>
      </c>
      <c r="AK50" s="6">
        <f t="shared" si="4"/>
        <v>58.694512138620254</v>
      </c>
      <c r="AL50" s="6">
        <f t="shared" si="4"/>
        <v>44.826429581385106</v>
      </c>
    </row>
    <row r="51" spans="1:38" x14ac:dyDescent="0.25">
      <c r="A51" s="4">
        <f t="shared" si="1"/>
        <v>2054</v>
      </c>
      <c r="B51" s="4">
        <v>56250</v>
      </c>
      <c r="C51" s="2">
        <v>95799.295125845849</v>
      </c>
      <c r="D51" s="2">
        <v>41519.495802106176</v>
      </c>
      <c r="E51" s="8">
        <v>0.4420760459352554</v>
      </c>
      <c r="F51" s="2">
        <v>135.70866153948691</v>
      </c>
      <c r="G51" s="2">
        <v>176.26333101132877</v>
      </c>
      <c r="H51" s="2">
        <v>22771.72</v>
      </c>
      <c r="I51" s="2">
        <v>18457.79</v>
      </c>
      <c r="J51" s="2">
        <v>4313.9309999999996</v>
      </c>
      <c r="K51" s="2">
        <v>1369.03</v>
      </c>
      <c r="L51" s="2">
        <v>346.36020000000002</v>
      </c>
      <c r="M51" s="2">
        <v>0</v>
      </c>
      <c r="N51" s="2">
        <v>22885.74</v>
      </c>
      <c r="O51" s="2">
        <v>9722.85</v>
      </c>
      <c r="P51" s="2">
        <v>3315.8850000000002</v>
      </c>
      <c r="Q51" s="2">
        <v>1197.193</v>
      </c>
      <c r="R51" s="2">
        <v>8649.81</v>
      </c>
      <c r="S51" s="2">
        <v>-114.0136</v>
      </c>
      <c r="T51" s="2">
        <v>2280.6559999999999</v>
      </c>
      <c r="U51" s="2">
        <v>57131.59</v>
      </c>
      <c r="V51" s="2">
        <v>44198.59</v>
      </c>
      <c r="W51" s="6">
        <f t="shared" si="3"/>
        <v>4.1665771475632907</v>
      </c>
      <c r="X51" s="6">
        <f t="shared" si="4"/>
        <v>23.770237526368167</v>
      </c>
      <c r="Y51" s="6">
        <f t="shared" si="4"/>
        <v>19.26714593855111</v>
      </c>
      <c r="Z51" s="6">
        <f t="shared" si="4"/>
        <v>4.5030926316660729</v>
      </c>
      <c r="AA51" s="6">
        <f t="shared" si="4"/>
        <v>1.4290606190803248</v>
      </c>
      <c r="AB51" s="6">
        <f t="shared" si="4"/>
        <v>0.36154775413013968</v>
      </c>
      <c r="AC51" s="6">
        <f t="shared" si="4"/>
        <v>0</v>
      </c>
      <c r="AD51" s="6">
        <f t="shared" si="4"/>
        <v>23.889257191231273</v>
      </c>
      <c r="AE51" s="6">
        <f t="shared" si="4"/>
        <v>10.149187410228508</v>
      </c>
      <c r="AF51" s="6">
        <f t="shared" si="4"/>
        <v>3.4612832961287645</v>
      </c>
      <c r="AG51" s="6">
        <f t="shared" si="4"/>
        <v>1.2496887356293369</v>
      </c>
      <c r="AH51" s="6">
        <f t="shared" si="4"/>
        <v>9.0290956615466307</v>
      </c>
      <c r="AI51" s="6">
        <f t="shared" si="4"/>
        <v>-0.11901298422940075</v>
      </c>
      <c r="AJ51" s="6">
        <f t="shared" si="4"/>
        <v>2.380660522610357</v>
      </c>
      <c r="AK51" s="6">
        <f t="shared" si="4"/>
        <v>59.636754033471355</v>
      </c>
      <c r="AL51" s="6">
        <f t="shared" si="4"/>
        <v>46.136654702875354</v>
      </c>
    </row>
    <row r="52" spans="1:38" x14ac:dyDescent="0.25">
      <c r="A52" s="4">
        <f t="shared" si="1"/>
        <v>2055</v>
      </c>
      <c r="B52" s="4">
        <v>56615</v>
      </c>
      <c r="C52" s="2">
        <v>98470.62332058663</v>
      </c>
      <c r="D52" s="2">
        <v>41840.449351497657</v>
      </c>
      <c r="E52" s="8">
        <v>0.43924039642986973</v>
      </c>
      <c r="F52" s="2">
        <v>137.81708760710188</v>
      </c>
      <c r="G52" s="2">
        <v>175.00805283476495</v>
      </c>
      <c r="H52" s="2">
        <v>23393.919999999998</v>
      </c>
      <c r="I52" s="2">
        <v>18972.48</v>
      </c>
      <c r="J52" s="2">
        <v>4421.4390000000003</v>
      </c>
      <c r="K52" s="2">
        <v>1399.1089999999999</v>
      </c>
      <c r="L52" s="2">
        <v>352.2337</v>
      </c>
      <c r="M52" s="2">
        <v>0</v>
      </c>
      <c r="N52" s="2">
        <v>23535.75</v>
      </c>
      <c r="O52" s="2">
        <v>9998.6270000000004</v>
      </c>
      <c r="P52" s="2">
        <v>3416.26</v>
      </c>
      <c r="Q52" s="2">
        <v>1229.854</v>
      </c>
      <c r="R52" s="2">
        <v>8891.0059999999994</v>
      </c>
      <c r="S52" s="2">
        <v>-141.82640000000001</v>
      </c>
      <c r="T52" s="2">
        <v>2380.518</v>
      </c>
      <c r="U52" s="2">
        <v>59653.93</v>
      </c>
      <c r="V52" s="2">
        <v>46720.93</v>
      </c>
      <c r="W52" s="6">
        <f t="shared" si="3"/>
        <v>4.1667280746081108</v>
      </c>
      <c r="X52" s="6">
        <f t="shared" si="4"/>
        <v>23.757257962953485</v>
      </c>
      <c r="Y52" s="6">
        <f t="shared" si="4"/>
        <v>19.267147256935807</v>
      </c>
      <c r="Z52" s="6">
        <f t="shared" si="4"/>
        <v>4.4901096904863786</v>
      </c>
      <c r="AA52" s="6">
        <f t="shared" si="4"/>
        <v>1.4208389800123231</v>
      </c>
      <c r="AB52" s="6">
        <f t="shared" si="4"/>
        <v>0.3577043468621578</v>
      </c>
      <c r="AC52" s="6">
        <f t="shared" si="4"/>
        <v>0</v>
      </c>
      <c r="AD52" s="6">
        <f t="shared" si="4"/>
        <v>23.901290767070353</v>
      </c>
      <c r="AE52" s="6">
        <f t="shared" si="4"/>
        <v>10.153918664095276</v>
      </c>
      <c r="AF52" s="6">
        <f t="shared" si="4"/>
        <v>3.4693189550327381</v>
      </c>
      <c r="AG52" s="6">
        <f t="shared" si="4"/>
        <v>1.2489552300243054</v>
      </c>
      <c r="AH52" s="6">
        <f t="shared" si="4"/>
        <v>9.0290948713241406</v>
      </c>
      <c r="AI52" s="6">
        <f t="shared" si="4"/>
        <v>-0.14402914820419266</v>
      </c>
      <c r="AJ52" s="6">
        <f t="shared" si="4"/>
        <v>2.417490536492136</v>
      </c>
      <c r="AK52" s="6">
        <f t="shared" si="4"/>
        <v>60.580433014816236</v>
      </c>
      <c r="AL52" s="6">
        <f t="shared" si="4"/>
        <v>47.44656672670046</v>
      </c>
    </row>
    <row r="53" spans="1:38" x14ac:dyDescent="0.25">
      <c r="A53" s="4">
        <f t="shared" si="1"/>
        <v>2056</v>
      </c>
      <c r="B53" s="4">
        <v>56980</v>
      </c>
      <c r="C53" s="2">
        <v>101233.02275868876</v>
      </c>
      <c r="D53" s="2">
        <v>42170.769800139082</v>
      </c>
      <c r="E53" s="8">
        <v>0.43640175307131945</v>
      </c>
      <c r="F53" s="2">
        <v>139.95806294851567</v>
      </c>
      <c r="G53" s="2">
        <v>173.78425172730306</v>
      </c>
      <c r="H53" s="2">
        <v>24036.98</v>
      </c>
      <c r="I53" s="2">
        <v>19504.72</v>
      </c>
      <c r="J53" s="2">
        <v>4532.2669999999998</v>
      </c>
      <c r="K53" s="2">
        <v>1429.9639999999999</v>
      </c>
      <c r="L53" s="2">
        <v>358.17360000000002</v>
      </c>
      <c r="M53" s="2">
        <v>0</v>
      </c>
      <c r="N53" s="2">
        <v>24201.87</v>
      </c>
      <c r="O53" s="2">
        <v>10278.35</v>
      </c>
      <c r="P53" s="2">
        <v>3519.1179999999999</v>
      </c>
      <c r="Q53" s="2">
        <v>1263.9849999999999</v>
      </c>
      <c r="R53" s="2">
        <v>9140.4259999999995</v>
      </c>
      <c r="S53" s="2">
        <v>-164.88929999999999</v>
      </c>
      <c r="T53" s="2">
        <v>2485.6889999999999</v>
      </c>
      <c r="U53" s="2">
        <v>62304.51</v>
      </c>
      <c r="V53" s="2">
        <v>49371.51</v>
      </c>
      <c r="W53" s="6">
        <f t="shared" si="3"/>
        <v>4.1668486887619975</v>
      </c>
      <c r="X53" s="6">
        <f t="shared" si="4"/>
        <v>23.744208505259635</v>
      </c>
      <c r="Y53" s="6">
        <f t="shared" si="4"/>
        <v>19.267151635384632</v>
      </c>
      <c r="Z53" s="6">
        <f t="shared" si="4"/>
        <v>4.4770637846146881</v>
      </c>
      <c r="AA53" s="6">
        <f t="shared" si="4"/>
        <v>1.4125469743293495</v>
      </c>
      <c r="AB53" s="6">
        <f t="shared" si="4"/>
        <v>0.35381102948371479</v>
      </c>
      <c r="AC53" s="6">
        <f t="shared" si="4"/>
        <v>0</v>
      </c>
      <c r="AD53" s="6">
        <f t="shared" si="4"/>
        <v>23.907090137662387</v>
      </c>
      <c r="AE53" s="6">
        <f t="shared" si="4"/>
        <v>10.153159235895499</v>
      </c>
      <c r="AF53" s="6">
        <f t="shared" si="4"/>
        <v>3.4762549848862991</v>
      </c>
      <c r="AG53" s="6">
        <f t="shared" si="4"/>
        <v>1.2485896059954535</v>
      </c>
      <c r="AH53" s="6">
        <f t="shared" si="4"/>
        <v>9.029095201264731</v>
      </c>
      <c r="AI53" s="6">
        <f t="shared" si="4"/>
        <v>-0.16288094092878172</v>
      </c>
      <c r="AJ53" s="6">
        <f t="shared" si="4"/>
        <v>2.4554131964677057</v>
      </c>
      <c r="AK53" s="6">
        <f t="shared" si="4"/>
        <v>61.545638273112267</v>
      </c>
      <c r="AL53" s="6">
        <f t="shared" si="4"/>
        <v>48.770162793308941</v>
      </c>
    </row>
    <row r="54" spans="1:38" x14ac:dyDescent="0.25">
      <c r="A54" s="4">
        <f t="shared" si="1"/>
        <v>2057</v>
      </c>
      <c r="B54" s="4">
        <v>57346</v>
      </c>
      <c r="C54" s="2">
        <v>104102.12317186446</v>
      </c>
      <c r="D54" s="2">
        <v>42515.654370496202</v>
      </c>
      <c r="E54" s="8">
        <v>0.43365674907410395</v>
      </c>
      <c r="F54" s="2">
        <v>142.13135858203088</v>
      </c>
      <c r="G54" s="2">
        <v>172.61788053455109</v>
      </c>
      <c r="H54" s="2">
        <v>24705</v>
      </c>
      <c r="I54" s="2">
        <v>20057.509999999998</v>
      </c>
      <c r="J54" s="2">
        <v>4647.4880000000003</v>
      </c>
      <c r="K54" s="2">
        <v>1462.162</v>
      </c>
      <c r="L54" s="2">
        <v>364.2704</v>
      </c>
      <c r="M54" s="2">
        <v>0</v>
      </c>
      <c r="N54" s="2">
        <v>24887.8</v>
      </c>
      <c r="O54" s="2">
        <v>10564.44</v>
      </c>
      <c r="P54" s="2">
        <v>3624.2579999999998</v>
      </c>
      <c r="Q54" s="2">
        <v>1299.6220000000001</v>
      </c>
      <c r="R54" s="2">
        <v>9399.48</v>
      </c>
      <c r="S54" s="2">
        <v>-182.79740000000001</v>
      </c>
      <c r="T54" s="2">
        <v>2596.194</v>
      </c>
      <c r="U54" s="2">
        <v>65083.5</v>
      </c>
      <c r="V54" s="2">
        <v>52150.5</v>
      </c>
      <c r="W54" s="6">
        <f t="shared" si="3"/>
        <v>4.1669439339142542</v>
      </c>
      <c r="X54" s="6">
        <f t="shared" ref="X54:AL70" si="5">100*H54/$C54</f>
        <v>23.731504456651646</v>
      </c>
      <c r="Y54" s="6">
        <f t="shared" si="5"/>
        <v>19.267147862956282</v>
      </c>
      <c r="Z54" s="6">
        <f t="shared" si="5"/>
        <v>4.4643546725049612</v>
      </c>
      <c r="AA54" s="6">
        <f t="shared" si="5"/>
        <v>1.4045458012283623</v>
      </c>
      <c r="AB54" s="6">
        <f t="shared" si="5"/>
        <v>0.34991639834148058</v>
      </c>
      <c r="AC54" s="6">
        <f t="shared" si="5"/>
        <v>0</v>
      </c>
      <c r="AD54" s="6">
        <f t="shared" si="5"/>
        <v>23.907101259512441</v>
      </c>
      <c r="AE54" s="6">
        <f t="shared" si="5"/>
        <v>10.148150372071601</v>
      </c>
      <c r="AF54" s="6">
        <f t="shared" si="5"/>
        <v>3.481444844325253</v>
      </c>
      <c r="AG54" s="6">
        <f t="shared" si="5"/>
        <v>1.2484106571529054</v>
      </c>
      <c r="AH54" s="6">
        <f t="shared" si="5"/>
        <v>9.0290953859626804</v>
      </c>
      <c r="AI54" s="6">
        <f t="shared" si="5"/>
        <v>-0.17559430531326994</v>
      </c>
      <c r="AJ54" s="6">
        <f t="shared" si="5"/>
        <v>2.4938914989407919</v>
      </c>
      <c r="AK54" s="6">
        <f t="shared" si="5"/>
        <v>62.518897806293765</v>
      </c>
      <c r="AL54" s="6">
        <f t="shared" si="5"/>
        <v>50.095520063412735</v>
      </c>
    </row>
    <row r="55" spans="1:38" x14ac:dyDescent="0.25">
      <c r="A55" s="4">
        <f t="shared" si="1"/>
        <v>2058</v>
      </c>
      <c r="B55" s="4">
        <v>57711</v>
      </c>
      <c r="C55" s="2">
        <v>107064.10411530577</v>
      </c>
      <c r="D55" s="2">
        <v>42867.972796636263</v>
      </c>
      <c r="E55" s="8">
        <v>0.43096296214845137</v>
      </c>
      <c r="F55" s="2">
        <v>144.33832704298615</v>
      </c>
      <c r="G55" s="2">
        <v>171.46769161383182</v>
      </c>
      <c r="H55" s="2">
        <v>25394.68</v>
      </c>
      <c r="I55" s="2">
        <v>20628.2</v>
      </c>
      <c r="J55" s="2">
        <v>4766.4799999999996</v>
      </c>
      <c r="K55" s="2">
        <v>1495.4559999999999</v>
      </c>
      <c r="L55" s="2">
        <v>370.4787</v>
      </c>
      <c r="M55" s="2">
        <v>0</v>
      </c>
      <c r="N55" s="2">
        <v>25592.59</v>
      </c>
      <c r="O55" s="2">
        <v>10858.03</v>
      </c>
      <c r="P55" s="2">
        <v>3731.5430000000001</v>
      </c>
      <c r="Q55" s="2">
        <v>1336.1</v>
      </c>
      <c r="R55" s="2">
        <v>9666.92</v>
      </c>
      <c r="S55" s="2">
        <v>-197.91399999999999</v>
      </c>
      <c r="T55" s="2">
        <v>2712.0430000000001</v>
      </c>
      <c r="U55" s="2">
        <v>67993.460000000006</v>
      </c>
      <c r="V55" s="2">
        <v>55060.46</v>
      </c>
      <c r="W55" s="6">
        <f t="shared" si="3"/>
        <v>4.1670208270913518</v>
      </c>
      <c r="X55" s="6">
        <f t="shared" si="5"/>
        <v>23.719135568211048</v>
      </c>
      <c r="Y55" s="6">
        <f t="shared" si="5"/>
        <v>19.267148565296793</v>
      </c>
      <c r="Z55" s="6">
        <f t="shared" si="5"/>
        <v>4.4519870029142554</v>
      </c>
      <c r="AA55" s="6">
        <f t="shared" si="5"/>
        <v>1.3967856102260243</v>
      </c>
      <c r="AB55" s="6">
        <f t="shared" si="5"/>
        <v>0.34603446510980218</v>
      </c>
      <c r="AC55" s="6">
        <f t="shared" si="5"/>
        <v>0</v>
      </c>
      <c r="AD55" s="6">
        <f t="shared" si="5"/>
        <v>23.903987439559877</v>
      </c>
      <c r="AE55" s="6">
        <f t="shared" si="5"/>
        <v>10.141615707451427</v>
      </c>
      <c r="AF55" s="6">
        <f t="shared" si="5"/>
        <v>3.485335286587937</v>
      </c>
      <c r="AG55" s="6">
        <f t="shared" si="5"/>
        <v>1.2479439407264348</v>
      </c>
      <c r="AH55" s="6">
        <f t="shared" si="5"/>
        <v>9.0290953068536695</v>
      </c>
      <c r="AI55" s="6">
        <f t="shared" si="5"/>
        <v>-0.18485560742828502</v>
      </c>
      <c r="AJ55" s="6">
        <f t="shared" si="5"/>
        <v>2.5331020349072242</v>
      </c>
      <c r="AK55" s="6">
        <f t="shared" si="5"/>
        <v>63.507242284279044</v>
      </c>
      <c r="AL55" s="6">
        <f t="shared" si="5"/>
        <v>51.427563378946367</v>
      </c>
    </row>
    <row r="56" spans="1:38" x14ac:dyDescent="0.25">
      <c r="A56" s="4">
        <f t="shared" si="1"/>
        <v>2059</v>
      </c>
      <c r="B56" s="4">
        <v>58076</v>
      </c>
      <c r="C56" s="2">
        <v>110068.90988120058</v>
      </c>
      <c r="D56" s="2">
        <v>43206.964872983517</v>
      </c>
      <c r="E56" s="8">
        <v>0.42835961422462637</v>
      </c>
      <c r="F56" s="2">
        <v>146.57912110985853</v>
      </c>
      <c r="G56" s="2">
        <v>170.24944849733296</v>
      </c>
      <c r="H56" s="2">
        <v>26095.11</v>
      </c>
      <c r="I56" s="2">
        <v>21207.14</v>
      </c>
      <c r="J56" s="2">
        <v>4887.9650000000001</v>
      </c>
      <c r="K56" s="2">
        <v>1529.7809999999999</v>
      </c>
      <c r="L56" s="2">
        <v>376.8297</v>
      </c>
      <c r="M56" s="2">
        <v>0</v>
      </c>
      <c r="N56" s="2">
        <v>26312.400000000001</v>
      </c>
      <c r="O56" s="2">
        <v>11163.13</v>
      </c>
      <c r="P56" s="2">
        <v>3838.7660000000001</v>
      </c>
      <c r="Q56" s="2">
        <v>1372.278</v>
      </c>
      <c r="R56" s="2">
        <v>9938.2270000000008</v>
      </c>
      <c r="S56" s="2">
        <v>-217.2937</v>
      </c>
      <c r="T56" s="2">
        <v>2833.3440000000001</v>
      </c>
      <c r="U56" s="2">
        <v>71044.100000000006</v>
      </c>
      <c r="V56" s="2">
        <v>58111.1</v>
      </c>
      <c r="W56" s="6">
        <f t="shared" si="3"/>
        <v>4.1670831282891028</v>
      </c>
      <c r="X56" s="6">
        <f t="shared" si="5"/>
        <v>23.707975329423117</v>
      </c>
      <c r="Y56" s="6">
        <f t="shared" si="5"/>
        <v>19.267148210052465</v>
      </c>
      <c r="Z56" s="6">
        <f t="shared" si="5"/>
        <v>4.4408225767618408</v>
      </c>
      <c r="AA56" s="6">
        <f t="shared" si="5"/>
        <v>1.3898393303350793</v>
      </c>
      <c r="AB56" s="6">
        <f t="shared" si="5"/>
        <v>0.3423579832004508</v>
      </c>
      <c r="AC56" s="6">
        <f t="shared" si="5"/>
        <v>0</v>
      </c>
      <c r="AD56" s="6">
        <f t="shared" si="5"/>
        <v>23.905388023193346</v>
      </c>
      <c r="AE56" s="6">
        <f t="shared" si="5"/>
        <v>10.141946542441978</v>
      </c>
      <c r="AF56" s="6">
        <f t="shared" si="5"/>
        <v>3.4876024520850182</v>
      </c>
      <c r="AG56" s="6">
        <f t="shared" si="5"/>
        <v>1.2467444271785058</v>
      </c>
      <c r="AH56" s="6">
        <f t="shared" si="5"/>
        <v>9.029095510009606</v>
      </c>
      <c r="AI56" s="6">
        <f t="shared" si="5"/>
        <v>-0.19741605530074668</v>
      </c>
      <c r="AJ56" s="6">
        <f t="shared" si="5"/>
        <v>2.5741546846044727</v>
      </c>
      <c r="AK56" s="6">
        <f t="shared" si="5"/>
        <v>64.545110946114775</v>
      </c>
      <c r="AL56" s="6">
        <f t="shared" si="5"/>
        <v>52.795198991904606</v>
      </c>
    </row>
    <row r="57" spans="1:38" x14ac:dyDescent="0.25">
      <c r="A57" s="4">
        <f t="shared" si="1"/>
        <v>2060</v>
      </c>
      <c r="B57" s="4">
        <v>58441</v>
      </c>
      <c r="C57" s="2">
        <v>113212.76879136165</v>
      </c>
      <c r="D57" s="2">
        <v>43569.673815387112</v>
      </c>
      <c r="E57" s="8">
        <v>0.425809810496381</v>
      </c>
      <c r="F57" s="2">
        <v>148.85435154658947</v>
      </c>
      <c r="G57" s="2">
        <v>169.10184907028238</v>
      </c>
      <c r="H57" s="2">
        <v>26827.18</v>
      </c>
      <c r="I57" s="2">
        <v>21812.87</v>
      </c>
      <c r="J57" s="2">
        <v>5014.3040000000001</v>
      </c>
      <c r="K57" s="2">
        <v>1565.0989999999999</v>
      </c>
      <c r="L57" s="2">
        <v>383.2946</v>
      </c>
      <c r="M57" s="2">
        <v>0</v>
      </c>
      <c r="N57" s="2">
        <v>27059.27</v>
      </c>
      <c r="O57" s="2">
        <v>11477.94</v>
      </c>
      <c r="P57" s="2">
        <v>3949.6019999999999</v>
      </c>
      <c r="Q57" s="2">
        <v>1409.6410000000001</v>
      </c>
      <c r="R57" s="2">
        <v>10222.09</v>
      </c>
      <c r="S57" s="2">
        <v>-232.09520000000001</v>
      </c>
      <c r="T57" s="2">
        <v>2960.502</v>
      </c>
      <c r="U57" s="2">
        <v>74236.69</v>
      </c>
      <c r="V57" s="2">
        <v>61303.69</v>
      </c>
      <c r="W57" s="6">
        <f t="shared" si="3"/>
        <v>4.1671328090580353</v>
      </c>
      <c r="X57" s="6">
        <f t="shared" si="5"/>
        <v>23.696249359857511</v>
      </c>
      <c r="Y57" s="6">
        <f t="shared" si="5"/>
        <v>19.267146482565632</v>
      </c>
      <c r="Z57" s="6">
        <f t="shared" si="5"/>
        <v>4.4290975775363259</v>
      </c>
      <c r="AA57" s="6">
        <f t="shared" si="5"/>
        <v>1.3824403525403575</v>
      </c>
      <c r="AB57" s="6">
        <f t="shared" si="5"/>
        <v>0.33856128075656255</v>
      </c>
      <c r="AC57" s="6">
        <f t="shared" si="5"/>
        <v>0</v>
      </c>
      <c r="AD57" s="6">
        <f t="shared" si="5"/>
        <v>23.901252737548692</v>
      </c>
      <c r="AE57" s="6">
        <f t="shared" si="5"/>
        <v>10.138379374108009</v>
      </c>
      <c r="AF57" s="6">
        <f t="shared" si="5"/>
        <v>3.4886541881849658</v>
      </c>
      <c r="AG57" s="6">
        <f t="shared" si="5"/>
        <v>1.2451254527639097</v>
      </c>
      <c r="AH57" s="6">
        <f t="shared" si="5"/>
        <v>9.029096372369585</v>
      </c>
      <c r="AI57" s="6">
        <f t="shared" si="5"/>
        <v>-0.20500797081266092</v>
      </c>
      <c r="AJ57" s="6">
        <f t="shared" si="5"/>
        <v>2.6149894853785187</v>
      </c>
      <c r="AK57" s="6">
        <f t="shared" si="5"/>
        <v>65.572718336047259</v>
      </c>
      <c r="AL57" s="6">
        <f t="shared" si="5"/>
        <v>54.149095242936575</v>
      </c>
    </row>
    <row r="58" spans="1:38" x14ac:dyDescent="0.25">
      <c r="A58" s="4">
        <f t="shared" si="1"/>
        <v>2061</v>
      </c>
      <c r="B58" s="4">
        <v>58807</v>
      </c>
      <c r="C58" s="2">
        <v>116494.77810316483</v>
      </c>
      <c r="D58" s="2">
        <v>43953.647742433473</v>
      </c>
      <c r="E58" s="8">
        <v>0.42333504434283975</v>
      </c>
      <c r="F58" s="2">
        <v>151.16500755312788</v>
      </c>
      <c r="G58" s="2">
        <v>168.01076449940422</v>
      </c>
      <c r="H58" s="2">
        <v>27591.119999999999</v>
      </c>
      <c r="I58" s="2">
        <v>22445.22</v>
      </c>
      <c r="J58" s="2">
        <v>5145.8940000000002</v>
      </c>
      <c r="K58" s="2">
        <v>1601.8</v>
      </c>
      <c r="L58" s="2">
        <v>389.89769999999999</v>
      </c>
      <c r="M58" s="2">
        <v>0</v>
      </c>
      <c r="N58" s="2">
        <v>27837.22</v>
      </c>
      <c r="O58" s="2">
        <v>11806.54</v>
      </c>
      <c r="P58" s="2">
        <v>4063.6909999999998</v>
      </c>
      <c r="Q58" s="2">
        <v>1448.57</v>
      </c>
      <c r="R58" s="2">
        <v>10518.42</v>
      </c>
      <c r="S58" s="2">
        <v>-246.1078</v>
      </c>
      <c r="T58" s="2">
        <v>3093.5709999999999</v>
      </c>
      <c r="U58" s="2">
        <v>77576.37</v>
      </c>
      <c r="V58" s="2">
        <v>64643.37</v>
      </c>
      <c r="W58" s="6">
        <f t="shared" si="3"/>
        <v>4.1671725934979049</v>
      </c>
      <c r="X58" s="6">
        <f t="shared" si="5"/>
        <v>23.684426417436498</v>
      </c>
      <c r="Y58" s="6">
        <f t="shared" si="5"/>
        <v>19.267146875993944</v>
      </c>
      <c r="Z58" s="6">
        <f t="shared" si="5"/>
        <v>4.4172743909971022</v>
      </c>
      <c r="AA58" s="6">
        <f t="shared" si="5"/>
        <v>1.3749972540241129</v>
      </c>
      <c r="AB58" s="6">
        <f t="shared" si="5"/>
        <v>0.33469113924979232</v>
      </c>
      <c r="AC58" s="6">
        <f t="shared" si="5"/>
        <v>0</v>
      </c>
      <c r="AD58" s="6">
        <f t="shared" si="5"/>
        <v>23.895680521703781</v>
      </c>
      <c r="AE58" s="6">
        <f t="shared" si="5"/>
        <v>10.134823373408571</v>
      </c>
      <c r="AF58" s="6">
        <f t="shared" si="5"/>
        <v>3.4883031378464859</v>
      </c>
      <c r="AG58" s="6">
        <f t="shared" si="5"/>
        <v>1.2434634612696398</v>
      </c>
      <c r="AH58" s="6">
        <f t="shared" si="5"/>
        <v>9.0290914075866588</v>
      </c>
      <c r="AI58" s="6">
        <f t="shared" si="5"/>
        <v>-0.21126079984637006</v>
      </c>
      <c r="AJ58" s="6">
        <f t="shared" si="5"/>
        <v>2.6555447809518222</v>
      </c>
      <c r="AK58" s="6">
        <f t="shared" si="5"/>
        <v>66.592143667847779</v>
      </c>
      <c r="AL58" s="6">
        <f t="shared" si="5"/>
        <v>55.490358497231064</v>
      </c>
    </row>
    <row r="59" spans="1:38" x14ac:dyDescent="0.25">
      <c r="A59" s="4">
        <f t="shared" si="1"/>
        <v>2062</v>
      </c>
      <c r="B59" s="4">
        <v>59172</v>
      </c>
      <c r="C59" s="2">
        <v>119864.74841637853</v>
      </c>
      <c r="D59" s="2">
        <v>44338.396883961344</v>
      </c>
      <c r="E59" s="8">
        <v>0.42097946482716059</v>
      </c>
      <c r="F59" s="2">
        <v>153.51297458257082</v>
      </c>
      <c r="G59" s="2">
        <v>166.90545345096555</v>
      </c>
      <c r="H59" s="2">
        <v>28376.29</v>
      </c>
      <c r="I59" s="2">
        <v>23094.52</v>
      </c>
      <c r="J59" s="2">
        <v>5281.768</v>
      </c>
      <c r="K59" s="2">
        <v>1640.1389999999999</v>
      </c>
      <c r="L59" s="2">
        <v>396.6748</v>
      </c>
      <c r="M59" s="2">
        <v>0</v>
      </c>
      <c r="N59" s="2">
        <v>28636.04</v>
      </c>
      <c r="O59" s="2">
        <v>12146.65</v>
      </c>
      <c r="P59" s="2">
        <v>4178.8050000000003</v>
      </c>
      <c r="Q59" s="2">
        <v>1487.885</v>
      </c>
      <c r="R59" s="2">
        <v>10822.7</v>
      </c>
      <c r="S59" s="2">
        <v>-259.75319999999999</v>
      </c>
      <c r="T59" s="2">
        <v>3232.7649999999999</v>
      </c>
      <c r="U59" s="2">
        <v>81068.89</v>
      </c>
      <c r="V59" s="2">
        <v>68135.89</v>
      </c>
      <c r="W59" s="6">
        <f t="shared" si="3"/>
        <v>4.1672032346963386</v>
      </c>
      <c r="X59" s="6">
        <f t="shared" si="5"/>
        <v>23.673590755330544</v>
      </c>
      <c r="Y59" s="6">
        <f t="shared" si="5"/>
        <v>19.267149270422465</v>
      </c>
      <c r="Z59" s="6">
        <f t="shared" si="5"/>
        <v>4.4064398163607965</v>
      </c>
      <c r="AA59" s="6">
        <f t="shared" si="5"/>
        <v>1.3683247340599169</v>
      </c>
      <c r="AB59" s="6">
        <f t="shared" si="5"/>
        <v>0.33093532939480785</v>
      </c>
      <c r="AC59" s="6">
        <f t="shared" si="5"/>
        <v>0</v>
      </c>
      <c r="AD59" s="6">
        <f t="shared" si="5"/>
        <v>23.890293333387685</v>
      </c>
      <c r="AE59" s="6">
        <f t="shared" si="5"/>
        <v>10.133629912445768</v>
      </c>
      <c r="AF59" s="6">
        <f t="shared" si="5"/>
        <v>3.4862668592803727</v>
      </c>
      <c r="AG59" s="6">
        <f t="shared" si="5"/>
        <v>1.2413032352360012</v>
      </c>
      <c r="AH59" s="6">
        <f t="shared" si="5"/>
        <v>9.0290933264255422</v>
      </c>
      <c r="AI59" s="6">
        <f t="shared" si="5"/>
        <v>-0.21670524773279121</v>
      </c>
      <c r="AJ59" s="6">
        <f t="shared" si="5"/>
        <v>2.6970106246502326</v>
      </c>
      <c r="AK59" s="6">
        <f t="shared" si="5"/>
        <v>67.633637972014967</v>
      </c>
      <c r="AL59" s="6">
        <f t="shared" si="5"/>
        <v>56.843976982551936</v>
      </c>
    </row>
    <row r="60" spans="1:38" x14ac:dyDescent="0.25">
      <c r="A60" s="4">
        <f t="shared" si="1"/>
        <v>2063</v>
      </c>
      <c r="B60" s="4">
        <v>59537</v>
      </c>
      <c r="C60" s="2">
        <v>123340.0704923858</v>
      </c>
      <c r="D60" s="2">
        <v>44729.330288467172</v>
      </c>
      <c r="E60" s="8">
        <v>0.41871109535399392</v>
      </c>
      <c r="F60" s="2">
        <v>155.89754548148125</v>
      </c>
      <c r="G60" s="2">
        <v>165.8117087708732</v>
      </c>
      <c r="H60" s="2">
        <v>29186.33</v>
      </c>
      <c r="I60" s="2">
        <v>23764.12</v>
      </c>
      <c r="J60" s="2">
        <v>5422.2139999999999</v>
      </c>
      <c r="K60" s="2">
        <v>1679.9690000000001</v>
      </c>
      <c r="L60" s="2">
        <v>403.62150000000003</v>
      </c>
      <c r="M60" s="2">
        <v>0</v>
      </c>
      <c r="N60" s="2">
        <v>29460.1</v>
      </c>
      <c r="O60" s="2">
        <v>12499.81</v>
      </c>
      <c r="P60" s="2">
        <v>4295.8329999999996</v>
      </c>
      <c r="Q60" s="2">
        <v>1527.9639999999999</v>
      </c>
      <c r="R60" s="2">
        <v>11136.49</v>
      </c>
      <c r="S60" s="2">
        <v>-273.76749999999998</v>
      </c>
      <c r="T60" s="2">
        <v>3378.326</v>
      </c>
      <c r="U60" s="2">
        <v>84720.98</v>
      </c>
      <c r="V60" s="2">
        <v>71787.98</v>
      </c>
      <c r="W60" s="6">
        <f t="shared" si="3"/>
        <v>4.167228637273805</v>
      </c>
      <c r="X60" s="6">
        <f t="shared" si="5"/>
        <v>23.663299269641467</v>
      </c>
      <c r="Y60" s="6">
        <f t="shared" si="5"/>
        <v>19.267152925348004</v>
      </c>
      <c r="Z60" s="6">
        <f t="shared" si="5"/>
        <v>4.3961495873595533</v>
      </c>
      <c r="AA60" s="6">
        <f t="shared" si="5"/>
        <v>1.362062623519994</v>
      </c>
      <c r="AB60" s="6">
        <f t="shared" si="5"/>
        <v>0.32724279983682752</v>
      </c>
      <c r="AC60" s="6">
        <f t="shared" si="5"/>
        <v>0</v>
      </c>
      <c r="AD60" s="6">
        <f t="shared" si="5"/>
        <v>23.885262820421911</v>
      </c>
      <c r="AE60" s="6">
        <f t="shared" si="5"/>
        <v>10.134427481757971</v>
      </c>
      <c r="AF60" s="6">
        <f t="shared" si="5"/>
        <v>3.4829175813266593</v>
      </c>
      <c r="AG60" s="6">
        <f t="shared" si="5"/>
        <v>1.2388220583142333</v>
      </c>
      <c r="AH60" s="6">
        <f t="shared" si="5"/>
        <v>9.0290932667234802</v>
      </c>
      <c r="AI60" s="6">
        <f t="shared" si="5"/>
        <v>-0.22196152386413676</v>
      </c>
      <c r="AJ60" s="6">
        <f t="shared" si="5"/>
        <v>2.7390336218500502</v>
      </c>
      <c r="AK60" s="6">
        <f t="shared" si="5"/>
        <v>68.688934311278928</v>
      </c>
      <c r="AL60" s="6">
        <f t="shared" si="5"/>
        <v>58.203290879772695</v>
      </c>
    </row>
    <row r="61" spans="1:38" x14ac:dyDescent="0.25">
      <c r="A61" s="4">
        <f t="shared" si="1"/>
        <v>2064</v>
      </c>
      <c r="B61" s="4">
        <v>59902</v>
      </c>
      <c r="C61" s="2">
        <v>126912.40078161527</v>
      </c>
      <c r="D61" s="2">
        <v>45122.387266435915</v>
      </c>
      <c r="E61" s="8">
        <v>0.41648441730556635</v>
      </c>
      <c r="F61" s="2">
        <v>158.31828509518948</v>
      </c>
      <c r="G61" s="2">
        <v>164.71103026830733</v>
      </c>
      <c r="H61" s="2">
        <v>30019.09</v>
      </c>
      <c r="I61" s="2">
        <v>24452.400000000001</v>
      </c>
      <c r="J61" s="2">
        <v>5566.69</v>
      </c>
      <c r="K61" s="2">
        <v>1720.982</v>
      </c>
      <c r="L61" s="2">
        <v>410.7131</v>
      </c>
      <c r="M61" s="2">
        <v>0</v>
      </c>
      <c r="N61" s="2">
        <v>30316.19</v>
      </c>
      <c r="O61" s="2">
        <v>12873.37</v>
      </c>
      <c r="P61" s="2">
        <v>4415.067</v>
      </c>
      <c r="Q61" s="2">
        <v>1568.711</v>
      </c>
      <c r="R61" s="2">
        <v>11459.04</v>
      </c>
      <c r="S61" s="2">
        <v>-297.09609999999998</v>
      </c>
      <c r="T61" s="2">
        <v>3530.5340000000001</v>
      </c>
      <c r="U61" s="2">
        <v>88548.61</v>
      </c>
      <c r="V61" s="2">
        <v>75615.61</v>
      </c>
      <c r="W61" s="6">
        <f t="shared" si="3"/>
        <v>4.1672487735623456</v>
      </c>
      <c r="X61" s="6">
        <f t="shared" si="5"/>
        <v>23.653393848923717</v>
      </c>
      <c r="Y61" s="6">
        <f t="shared" si="5"/>
        <v>19.267147929914671</v>
      </c>
      <c r="Z61" s="6">
        <f t="shared" si="5"/>
        <v>4.3862459190090428</v>
      </c>
      <c r="AA61" s="6">
        <f t="shared" si="5"/>
        <v>1.3560392754380108</v>
      </c>
      <c r="AB61" s="6">
        <f t="shared" si="5"/>
        <v>0.32361936065391689</v>
      </c>
      <c r="AC61" s="6">
        <f t="shared" si="5"/>
        <v>0</v>
      </c>
      <c r="AD61" s="6">
        <f t="shared" si="5"/>
        <v>23.887492328008697</v>
      </c>
      <c r="AE61" s="6">
        <f t="shared" si="5"/>
        <v>10.143508373269112</v>
      </c>
      <c r="AF61" s="6">
        <f t="shared" si="5"/>
        <v>3.4788302583584674</v>
      </c>
      <c r="AG61" s="6">
        <f t="shared" si="5"/>
        <v>1.2360580923052289</v>
      </c>
      <c r="AH61" s="6">
        <f t="shared" si="5"/>
        <v>9.0290940281857583</v>
      </c>
      <c r="AI61" s="6">
        <f t="shared" si="5"/>
        <v>-0.23409540609922633</v>
      </c>
      <c r="AJ61" s="6">
        <f t="shared" si="5"/>
        <v>2.7818668453646014</v>
      </c>
      <c r="AK61" s="6">
        <f t="shared" si="5"/>
        <v>69.771440343619503</v>
      </c>
      <c r="AL61" s="6">
        <f t="shared" si="5"/>
        <v>59.580946806069555</v>
      </c>
    </row>
    <row r="62" spans="1:38" x14ac:dyDescent="0.25">
      <c r="A62" s="4">
        <f t="shared" si="1"/>
        <v>2065</v>
      </c>
      <c r="B62" s="4">
        <v>60268</v>
      </c>
      <c r="C62" s="2">
        <v>130660.84585967091</v>
      </c>
      <c r="D62" s="2">
        <v>45544.21133575344</v>
      </c>
      <c r="E62" s="8">
        <v>0.41434750630016187</v>
      </c>
      <c r="F62" s="2">
        <v>160.77652691221954</v>
      </c>
      <c r="G62" s="2">
        <v>163.69762271912586</v>
      </c>
      <c r="H62" s="2">
        <v>30892.15</v>
      </c>
      <c r="I62" s="2">
        <v>25174.62</v>
      </c>
      <c r="J62" s="2">
        <v>5717.5339999999997</v>
      </c>
      <c r="K62" s="2">
        <v>1763.4749999999999</v>
      </c>
      <c r="L62" s="2">
        <v>418.00009999999997</v>
      </c>
      <c r="M62" s="2">
        <v>0</v>
      </c>
      <c r="N62" s="2">
        <v>31214.01</v>
      </c>
      <c r="O62" s="2">
        <v>13265.15</v>
      </c>
      <c r="P62" s="2">
        <v>4538.7910000000002</v>
      </c>
      <c r="Q62" s="2">
        <v>1612.576</v>
      </c>
      <c r="R62" s="2">
        <v>11797.49</v>
      </c>
      <c r="S62" s="2">
        <v>-321.85910000000001</v>
      </c>
      <c r="T62" s="2">
        <v>3690.0549999999998</v>
      </c>
      <c r="U62" s="2">
        <v>92560.53</v>
      </c>
      <c r="V62" s="2">
        <v>79627.53</v>
      </c>
      <c r="W62" s="6">
        <f t="shared" si="3"/>
        <v>4.1672647374137215</v>
      </c>
      <c r="X62" s="6">
        <f t="shared" si="5"/>
        <v>23.643004755363371</v>
      </c>
      <c r="Y62" s="6">
        <f t="shared" si="5"/>
        <v>19.267149109869848</v>
      </c>
      <c r="Z62" s="6">
        <f t="shared" si="5"/>
        <v>4.3758587068543866</v>
      </c>
      <c r="AA62" s="6">
        <f t="shared" si="5"/>
        <v>1.3496583375053024</v>
      </c>
      <c r="AB62" s="6">
        <f t="shared" si="5"/>
        <v>0.31991228684446904</v>
      </c>
      <c r="AC62" s="6">
        <f t="shared" si="5"/>
        <v>0</v>
      </c>
      <c r="AD62" s="6">
        <f t="shared" si="5"/>
        <v>23.889337157302418</v>
      </c>
      <c r="AE62" s="6">
        <f t="shared" si="5"/>
        <v>10.152352766984766</v>
      </c>
      <c r="AF62" s="6">
        <f t="shared" si="5"/>
        <v>3.4737192845625988</v>
      </c>
      <c r="AG62" s="6">
        <f t="shared" si="5"/>
        <v>1.2341692642430147</v>
      </c>
      <c r="AH62" s="6">
        <f t="shared" si="5"/>
        <v>9.0290935454913903</v>
      </c>
      <c r="AI62" s="6">
        <f t="shared" si="5"/>
        <v>-0.2463317131328501</v>
      </c>
      <c r="AJ62" s="6">
        <f t="shared" si="5"/>
        <v>2.8241474909500437</v>
      </c>
      <c r="AK62" s="6">
        <f t="shared" si="5"/>
        <v>70.840296028245177</v>
      </c>
      <c r="AL62" s="6">
        <f t="shared" si="5"/>
        <v>60.942151014022642</v>
      </c>
    </row>
    <row r="63" spans="1:38" x14ac:dyDescent="0.25">
      <c r="A63" s="4">
        <f t="shared" si="1"/>
        <v>2066</v>
      </c>
      <c r="B63" s="4">
        <v>60633</v>
      </c>
      <c r="C63" s="2">
        <v>134560.55844671113</v>
      </c>
      <c r="D63" s="2">
        <v>45983.878310254891</v>
      </c>
      <c r="E63" s="8">
        <v>0.41225969933979134</v>
      </c>
      <c r="F63" s="2">
        <v>163.27397733097672</v>
      </c>
      <c r="G63" s="2">
        <v>162.73232186351845</v>
      </c>
      <c r="H63" s="2">
        <v>31799.93</v>
      </c>
      <c r="I63" s="2">
        <v>25925.98</v>
      </c>
      <c r="J63" s="2">
        <v>5873.9449999999997</v>
      </c>
      <c r="K63" s="2">
        <v>1807.3330000000001</v>
      </c>
      <c r="L63" s="2">
        <v>425.42110000000002</v>
      </c>
      <c r="M63" s="2">
        <v>0</v>
      </c>
      <c r="N63" s="2">
        <v>32150.33</v>
      </c>
      <c r="O63" s="2">
        <v>13674.96</v>
      </c>
      <c r="P63" s="2">
        <v>4666.7569999999996</v>
      </c>
      <c r="Q63" s="2">
        <v>1659.0160000000001</v>
      </c>
      <c r="R63" s="2">
        <v>12149.6</v>
      </c>
      <c r="S63" s="2">
        <v>-350.40089999999998</v>
      </c>
      <c r="T63" s="2">
        <v>3857.2539999999999</v>
      </c>
      <c r="U63" s="2">
        <v>96768.18</v>
      </c>
      <c r="V63" s="2">
        <v>83835.179999999993</v>
      </c>
      <c r="W63" s="6">
        <f t="shared" si="3"/>
        <v>4.1672773481310008</v>
      </c>
      <c r="X63" s="6">
        <f t="shared" si="5"/>
        <v>23.63243016161638</v>
      </c>
      <c r="Y63" s="6">
        <f t="shared" si="5"/>
        <v>19.267146554142197</v>
      </c>
      <c r="Z63" s="6">
        <f t="shared" si="5"/>
        <v>4.3652798916750992</v>
      </c>
      <c r="AA63" s="6">
        <f t="shared" si="5"/>
        <v>1.3431372616632999</v>
      </c>
      <c r="AB63" s="6">
        <f t="shared" si="5"/>
        <v>0.31615586685341818</v>
      </c>
      <c r="AC63" s="6">
        <f t="shared" si="5"/>
        <v>0</v>
      </c>
      <c r="AD63" s="6">
        <f t="shared" si="5"/>
        <v>23.892833361517461</v>
      </c>
      <c r="AE63" s="6">
        <f t="shared" si="5"/>
        <v>10.162680772029924</v>
      </c>
      <c r="AF63" s="6">
        <f t="shared" si="5"/>
        <v>3.4681462784268509</v>
      </c>
      <c r="AG63" s="6">
        <f t="shared" si="5"/>
        <v>1.2329140270750332</v>
      </c>
      <c r="AH63" s="6">
        <f t="shared" si="5"/>
        <v>9.0290945134651039</v>
      </c>
      <c r="AI63" s="6">
        <f t="shared" si="5"/>
        <v>-0.26040386874491622</v>
      </c>
      <c r="AJ63" s="6">
        <f t="shared" si="5"/>
        <v>2.8665561770298056</v>
      </c>
      <c r="AK63" s="6">
        <f t="shared" si="5"/>
        <v>71.914222946928589</v>
      </c>
      <c r="AL63" s="6">
        <f t="shared" si="5"/>
        <v>62.302937032771396</v>
      </c>
    </row>
    <row r="64" spans="1:38" x14ac:dyDescent="0.25">
      <c r="A64" s="4">
        <f t="shared" si="1"/>
        <v>2067</v>
      </c>
      <c r="B64" s="4">
        <v>60998</v>
      </c>
      <c r="C64" s="2">
        <v>138582.45294179313</v>
      </c>
      <c r="D64" s="2">
        <v>46429.69542031522</v>
      </c>
      <c r="E64" s="8">
        <v>0.4102952786891042</v>
      </c>
      <c r="F64" s="2">
        <v>165.81092256795745</v>
      </c>
      <c r="G64" s="2">
        <v>161.77704067940203</v>
      </c>
      <c r="H64" s="2">
        <v>32736.57</v>
      </c>
      <c r="I64" s="2">
        <v>26700.89</v>
      </c>
      <c r="J64" s="2">
        <v>6035.6840000000002</v>
      </c>
      <c r="K64" s="2">
        <v>1852.951</v>
      </c>
      <c r="L64" s="2">
        <v>433.07350000000002</v>
      </c>
      <c r="M64" s="2">
        <v>0</v>
      </c>
      <c r="N64" s="2">
        <v>33120.65</v>
      </c>
      <c r="O64" s="2">
        <v>14104.16</v>
      </c>
      <c r="P64" s="2">
        <v>4797.1989999999996</v>
      </c>
      <c r="Q64" s="2">
        <v>1706.5550000000001</v>
      </c>
      <c r="R64" s="2">
        <v>12512.74</v>
      </c>
      <c r="S64" s="2">
        <v>-384.0813</v>
      </c>
      <c r="T64" s="2">
        <v>4032.6089999999999</v>
      </c>
      <c r="U64" s="2">
        <v>101184.9</v>
      </c>
      <c r="V64" s="2">
        <v>88251.87</v>
      </c>
      <c r="W64" s="6">
        <f t="shared" si="3"/>
        <v>4.1672882552921839</v>
      </c>
      <c r="X64" s="6">
        <f t="shared" si="5"/>
        <v>23.62244952739427</v>
      </c>
      <c r="Y64" s="6">
        <f t="shared" si="5"/>
        <v>19.267150662439786</v>
      </c>
      <c r="Z64" s="6">
        <f t="shared" si="5"/>
        <v>4.3553017513227923</v>
      </c>
      <c r="AA64" s="6">
        <f t="shared" si="5"/>
        <v>1.3370747599468955</v>
      </c>
      <c r="AB64" s="6">
        <f t="shared" si="5"/>
        <v>0.31250240618983555</v>
      </c>
      <c r="AC64" s="6">
        <f t="shared" si="5"/>
        <v>0</v>
      </c>
      <c r="AD64" s="6">
        <f t="shared" si="5"/>
        <v>23.899598612178707</v>
      </c>
      <c r="AE64" s="6">
        <f t="shared" si="5"/>
        <v>10.177450103242128</v>
      </c>
      <c r="AF64" s="6">
        <f t="shared" si="5"/>
        <v>3.4616207883222421</v>
      </c>
      <c r="AG64" s="6">
        <f t="shared" si="5"/>
        <v>1.2314365662994726</v>
      </c>
      <c r="AH64" s="6">
        <f t="shared" si="5"/>
        <v>9.0290940406831677</v>
      </c>
      <c r="AI64" s="6">
        <f t="shared" si="5"/>
        <v>-0.27715002285413459</v>
      </c>
      <c r="AJ64" s="6">
        <f t="shared" si="5"/>
        <v>2.9098987024668705</v>
      </c>
      <c r="AK64" s="6">
        <f t="shared" si="5"/>
        <v>73.014222112592634</v>
      </c>
      <c r="AL64" s="6">
        <f t="shared" si="5"/>
        <v>63.681850138030974</v>
      </c>
    </row>
    <row r="65" spans="1:38" x14ac:dyDescent="0.25">
      <c r="A65" s="4">
        <f t="shared" si="1"/>
        <v>2068</v>
      </c>
      <c r="B65" s="4">
        <v>61363</v>
      </c>
      <c r="C65" s="2">
        <v>142727.28680266431</v>
      </c>
      <c r="D65" s="2">
        <v>46880.730245786624</v>
      </c>
      <c r="E65" s="8">
        <v>0.4083986396283294</v>
      </c>
      <c r="F65" s="2">
        <v>168.38723096376273</v>
      </c>
      <c r="G65" s="2">
        <v>160.83258472477416</v>
      </c>
      <c r="H65" s="2">
        <v>33701.910000000003</v>
      </c>
      <c r="I65" s="2">
        <v>27499.48</v>
      </c>
      <c r="J65" s="2">
        <v>6202.43</v>
      </c>
      <c r="K65" s="2">
        <v>1900.0239999999999</v>
      </c>
      <c r="L65" s="2">
        <v>440.92399999999998</v>
      </c>
      <c r="M65" s="2">
        <v>0</v>
      </c>
      <c r="N65" s="2">
        <v>34127.57</v>
      </c>
      <c r="O65" s="2">
        <v>14552.35</v>
      </c>
      <c r="P65" s="2">
        <v>4933.1139999999996</v>
      </c>
      <c r="Q65" s="2">
        <v>1755.1189999999999</v>
      </c>
      <c r="R65" s="2">
        <v>12886.98</v>
      </c>
      <c r="S65" s="2">
        <v>-425.6576</v>
      </c>
      <c r="T65" s="2">
        <v>4216.674</v>
      </c>
      <c r="U65" s="2">
        <v>105827.2</v>
      </c>
      <c r="V65" s="2">
        <v>92894.2</v>
      </c>
      <c r="W65" s="6">
        <f t="shared" si="3"/>
        <v>4.1672957130955313</v>
      </c>
      <c r="X65" s="6">
        <f t="shared" si="5"/>
        <v>23.612800856080511</v>
      </c>
      <c r="Y65" s="6">
        <f t="shared" si="5"/>
        <v>19.267149692280608</v>
      </c>
      <c r="Z65" s="6">
        <f t="shared" si="5"/>
        <v>4.3456511637998982</v>
      </c>
      <c r="AA65" s="6">
        <f t="shared" si="5"/>
        <v>1.3312268750873024</v>
      </c>
      <c r="AB65" s="6">
        <f t="shared" si="5"/>
        <v>0.30892761284646597</v>
      </c>
      <c r="AC65" s="6">
        <f t="shared" si="5"/>
        <v>0</v>
      </c>
      <c r="AD65" s="6">
        <f t="shared" si="5"/>
        <v>23.911033947688647</v>
      </c>
      <c r="AE65" s="6">
        <f t="shared" si="5"/>
        <v>10.19591300724449</v>
      </c>
      <c r="AF65" s="6">
        <f t="shared" si="5"/>
        <v>3.4563215699746017</v>
      </c>
      <c r="AG65" s="6">
        <f t="shared" si="5"/>
        <v>1.2297010889211668</v>
      </c>
      <c r="AH65" s="6">
        <f t="shared" si="5"/>
        <v>9.0290933770902715</v>
      </c>
      <c r="AI65" s="6">
        <f t="shared" si="5"/>
        <v>-0.2982314100796416</v>
      </c>
      <c r="AJ65" s="6">
        <f t="shared" si="5"/>
        <v>2.9543572882668201</v>
      </c>
      <c r="AK65" s="6">
        <f t="shared" si="5"/>
        <v>74.146438547744125</v>
      </c>
      <c r="AL65" s="6">
        <f t="shared" si="5"/>
        <v>65.085101861731687</v>
      </c>
    </row>
    <row r="66" spans="1:38" x14ac:dyDescent="0.25">
      <c r="A66" s="4">
        <f t="shared" si="1"/>
        <v>2069</v>
      </c>
      <c r="B66" s="4">
        <v>61729</v>
      </c>
      <c r="C66" s="2">
        <v>147013.29296607242</v>
      </c>
      <c r="D66" s="2">
        <v>47341.705918371132</v>
      </c>
      <c r="E66" s="8">
        <v>0.40659252637753418</v>
      </c>
      <c r="F66" s="2">
        <v>171.0035888625369</v>
      </c>
      <c r="G66" s="2">
        <v>159.91189657258644</v>
      </c>
      <c r="H66" s="2">
        <v>34700.019999999997</v>
      </c>
      <c r="I66" s="2">
        <v>28325.27</v>
      </c>
      <c r="J66" s="2">
        <v>6374.7539999999999</v>
      </c>
      <c r="K66" s="2">
        <v>1948.626</v>
      </c>
      <c r="L66" s="2">
        <v>449.01260000000002</v>
      </c>
      <c r="M66" s="2">
        <v>0</v>
      </c>
      <c r="N66" s="2">
        <v>35183.620000000003</v>
      </c>
      <c r="O66" s="2">
        <v>15029.08</v>
      </c>
      <c r="P66" s="2">
        <v>5075.0339999999997</v>
      </c>
      <c r="Q66" s="2">
        <v>1805.5329999999999</v>
      </c>
      <c r="R66" s="2">
        <v>13273.97</v>
      </c>
      <c r="S66" s="2">
        <v>-483.59629999999999</v>
      </c>
      <c r="T66" s="2">
        <v>4410.1400000000003</v>
      </c>
      <c r="U66" s="2">
        <v>110720.9</v>
      </c>
      <c r="V66" s="2">
        <v>97787.94</v>
      </c>
      <c r="W66" s="6">
        <f t="shared" si="3"/>
        <v>4.1673029240119748</v>
      </c>
      <c r="X66" s="6">
        <f t="shared" si="5"/>
        <v>23.603321373127823</v>
      </c>
      <c r="Y66" s="6">
        <f t="shared" si="5"/>
        <v>19.267148860162514</v>
      </c>
      <c r="Z66" s="6">
        <f t="shared" si="5"/>
        <v>4.3361752338077073</v>
      </c>
      <c r="AA66" s="6">
        <f t="shared" si="5"/>
        <v>1.3254760577669</v>
      </c>
      <c r="AB66" s="6">
        <f t="shared" si="5"/>
        <v>0.30542312939253913</v>
      </c>
      <c r="AC66" s="6">
        <f t="shared" si="5"/>
        <v>0</v>
      </c>
      <c r="AD66" s="6">
        <f t="shared" si="5"/>
        <v>23.932271218575892</v>
      </c>
      <c r="AE66" s="6">
        <f t="shared" si="5"/>
        <v>10.222939502122706</v>
      </c>
      <c r="AF66" s="6">
        <f t="shared" si="5"/>
        <v>3.4520919146891096</v>
      </c>
      <c r="AG66" s="6">
        <f t="shared" si="5"/>
        <v>1.2281426825917565</v>
      </c>
      <c r="AH66" s="6">
        <f t="shared" si="5"/>
        <v>9.0290950785405197</v>
      </c>
      <c r="AI66" s="6">
        <f t="shared" si="5"/>
        <v>-0.32894732866884618</v>
      </c>
      <c r="AJ66" s="6">
        <f t="shared" si="5"/>
        <v>2.9998239689915445</v>
      </c>
      <c r="AK66" s="6">
        <f t="shared" si="5"/>
        <v>75.313529658540503</v>
      </c>
      <c r="AL66" s="6">
        <f t="shared" si="5"/>
        <v>66.516393196203964</v>
      </c>
    </row>
    <row r="67" spans="1:38" x14ac:dyDescent="0.25">
      <c r="A67" s="4">
        <f t="shared" si="1"/>
        <v>2070</v>
      </c>
      <c r="B67" s="4">
        <v>62094</v>
      </c>
      <c r="C67" s="2">
        <v>151477.79413642327</v>
      </c>
      <c r="D67" s="2">
        <v>47822.92052717958</v>
      </c>
      <c r="E67" s="8">
        <v>0.40485159582208946</v>
      </c>
      <c r="F67" s="2">
        <v>173.66027532937701</v>
      </c>
      <c r="G67" s="2">
        <v>159.05218956670291</v>
      </c>
      <c r="H67" s="2">
        <v>35739.01</v>
      </c>
      <c r="I67" s="2">
        <v>29185.45</v>
      </c>
      <c r="J67" s="2">
        <v>6553.5540000000001</v>
      </c>
      <c r="K67" s="2">
        <v>1998.741</v>
      </c>
      <c r="L67" s="2">
        <v>457.3193</v>
      </c>
      <c r="M67" s="2">
        <v>0</v>
      </c>
      <c r="N67" s="2">
        <v>36281.11</v>
      </c>
      <c r="O67" s="2">
        <v>15521.6</v>
      </c>
      <c r="P67" s="2">
        <v>5224.72</v>
      </c>
      <c r="Q67" s="2">
        <v>1857.7080000000001</v>
      </c>
      <c r="R67" s="2">
        <v>13677.07</v>
      </c>
      <c r="S67" s="2">
        <v>-542.09820000000002</v>
      </c>
      <c r="T67" s="2">
        <v>4614.0829999999996</v>
      </c>
      <c r="U67" s="2">
        <v>115877.1</v>
      </c>
      <c r="V67" s="2">
        <v>102944.1</v>
      </c>
      <c r="W67" s="6">
        <f t="shared" si="3"/>
        <v>4.1673098755519513</v>
      </c>
      <c r="X67" s="6">
        <f t="shared" si="5"/>
        <v>23.593563798409217</v>
      </c>
      <c r="Y67" s="6">
        <f t="shared" si="5"/>
        <v>19.267147482828491</v>
      </c>
      <c r="Z67" s="6">
        <f t="shared" si="5"/>
        <v>4.3264123546041127</v>
      </c>
      <c r="AA67" s="6">
        <f t="shared" si="5"/>
        <v>1.3194943928216321</v>
      </c>
      <c r="AB67" s="6">
        <f t="shared" si="5"/>
        <v>0.3019051753474381</v>
      </c>
      <c r="AC67" s="6">
        <f t="shared" si="5"/>
        <v>0</v>
      </c>
      <c r="AD67" s="6">
        <f t="shared" si="5"/>
        <v>23.951438035415716</v>
      </c>
      <c r="AE67" s="6">
        <f t="shared" si="5"/>
        <v>10.246782433351918</v>
      </c>
      <c r="AF67" s="6">
        <f t="shared" si="5"/>
        <v>3.4491656217904358</v>
      </c>
      <c r="AG67" s="6">
        <f t="shared" si="5"/>
        <v>1.2263896570390505</v>
      </c>
      <c r="AH67" s="6">
        <f t="shared" si="5"/>
        <v>9.0290924012810869</v>
      </c>
      <c r="AI67" s="6">
        <f t="shared" si="5"/>
        <v>-0.357873048713515</v>
      </c>
      <c r="AJ67" s="6">
        <f t="shared" si="5"/>
        <v>3.0460458090936315</v>
      </c>
      <c r="AK67" s="6">
        <f t="shared" si="5"/>
        <v>76.497747185068775</v>
      </c>
      <c r="AL67" s="6">
        <f t="shared" si="5"/>
        <v>67.959862095223627</v>
      </c>
    </row>
    <row r="68" spans="1:38" x14ac:dyDescent="0.25">
      <c r="A68" s="4">
        <f t="shared" si="1"/>
        <v>2071</v>
      </c>
      <c r="B68" s="4">
        <v>62459</v>
      </c>
      <c r="C68" s="2">
        <v>156107.97325891192</v>
      </c>
      <c r="D68" s="2">
        <v>48318.339266616378</v>
      </c>
      <c r="E68" s="8">
        <v>0.40315861183836621</v>
      </c>
      <c r="F68" s="2">
        <v>176.35783466957429</v>
      </c>
      <c r="G68" s="2">
        <v>158.23514153299408</v>
      </c>
      <c r="H68" s="2">
        <v>36816.080000000002</v>
      </c>
      <c r="I68" s="2">
        <v>30077.56</v>
      </c>
      <c r="J68" s="2">
        <v>6738.5209999999997</v>
      </c>
      <c r="K68" s="2">
        <v>2050.404</v>
      </c>
      <c r="L68" s="2">
        <v>465.82810000000001</v>
      </c>
      <c r="M68" s="2">
        <v>0</v>
      </c>
      <c r="N68" s="2">
        <v>37417.79</v>
      </c>
      <c r="O68" s="2">
        <v>16029.02</v>
      </c>
      <c r="P68" s="2">
        <v>5382.1019999999999</v>
      </c>
      <c r="Q68" s="2">
        <v>1911.5250000000001</v>
      </c>
      <c r="R68" s="2">
        <v>14095.14</v>
      </c>
      <c r="S68" s="2">
        <v>-601.7088</v>
      </c>
      <c r="T68" s="2">
        <v>4828.9620000000004</v>
      </c>
      <c r="U68" s="2">
        <v>121307.8</v>
      </c>
      <c r="V68" s="2">
        <v>108374.8</v>
      </c>
      <c r="W68" s="6">
        <f t="shared" si="3"/>
        <v>4.1673134726360948</v>
      </c>
      <c r="X68" s="6">
        <f t="shared" si="5"/>
        <v>23.583728128312138</v>
      </c>
      <c r="Y68" s="6">
        <f t="shared" si="5"/>
        <v>19.267151684888667</v>
      </c>
      <c r="Z68" s="6">
        <f t="shared" si="5"/>
        <v>4.3165770840057398</v>
      </c>
      <c r="AA68" s="6">
        <f t="shared" si="5"/>
        <v>1.3134524503750458</v>
      </c>
      <c r="AB68" s="6">
        <f t="shared" si="5"/>
        <v>0.29840122209991393</v>
      </c>
      <c r="AC68" s="6">
        <f t="shared" si="5"/>
        <v>0</v>
      </c>
      <c r="AD68" s="6">
        <f t="shared" si="5"/>
        <v>23.969172886474514</v>
      </c>
      <c r="AE68" s="6">
        <f t="shared" si="5"/>
        <v>10.267906030280187</v>
      </c>
      <c r="AF68" s="6">
        <f t="shared" si="5"/>
        <v>3.4476791208310336</v>
      </c>
      <c r="AG68" s="6">
        <f t="shared" si="5"/>
        <v>1.2244890251887723</v>
      </c>
      <c r="AH68" s="6">
        <f t="shared" si="5"/>
        <v>9.0290967884277062</v>
      </c>
      <c r="AI68" s="6">
        <f t="shared" si="5"/>
        <v>-0.38544398946365127</v>
      </c>
      <c r="AJ68" s="6">
        <f t="shared" si="5"/>
        <v>3.0933474435613584</v>
      </c>
      <c r="AK68" s="6">
        <f t="shared" si="5"/>
        <v>77.707625989612779</v>
      </c>
      <c r="AL68" s="6">
        <f t="shared" si="5"/>
        <v>69.422975481371239</v>
      </c>
    </row>
    <row r="69" spans="1:38" x14ac:dyDescent="0.25">
      <c r="A69" s="4">
        <f t="shared" si="1"/>
        <v>2072</v>
      </c>
      <c r="B69" s="4">
        <v>62824</v>
      </c>
      <c r="C69" s="2">
        <v>160905.77686301441</v>
      </c>
      <c r="D69" s="2">
        <v>48826.790745914797</v>
      </c>
      <c r="E69" s="8">
        <v>0.40154206232798711</v>
      </c>
      <c r="F69" s="2">
        <v>179.09702106979745</v>
      </c>
      <c r="G69" s="2">
        <v>157.45130826949568</v>
      </c>
      <c r="H69" s="2">
        <v>37931.74</v>
      </c>
      <c r="I69" s="2">
        <v>31001.96</v>
      </c>
      <c r="J69" s="2">
        <v>6929.7879999999996</v>
      </c>
      <c r="K69" s="2">
        <v>2103.6849999999999</v>
      </c>
      <c r="L69" s="2">
        <v>474.565</v>
      </c>
      <c r="M69" s="2">
        <v>0</v>
      </c>
      <c r="N69" s="2">
        <v>38600.75</v>
      </c>
      <c r="O69" s="2">
        <v>16558.990000000002</v>
      </c>
      <c r="P69" s="2">
        <v>5546.9889999999996</v>
      </c>
      <c r="Q69" s="2">
        <v>1966.44</v>
      </c>
      <c r="R69" s="2">
        <v>14528.34</v>
      </c>
      <c r="S69" s="2">
        <v>-669.00580000000002</v>
      </c>
      <c r="T69" s="2">
        <v>5055.2790000000005</v>
      </c>
      <c r="U69" s="2">
        <v>127032.1</v>
      </c>
      <c r="V69" s="2">
        <v>114099.1</v>
      </c>
      <c r="W69" s="6">
        <f t="shared" si="3"/>
        <v>4.1673157043487725</v>
      </c>
      <c r="X69" s="6">
        <f t="shared" si="5"/>
        <v>23.57388326230998</v>
      </c>
      <c r="Y69" s="6">
        <f t="shared" si="5"/>
        <v>19.267151624017341</v>
      </c>
      <c r="Z69" s="6">
        <f t="shared" si="5"/>
        <v>4.3067366101464506</v>
      </c>
      <c r="AA69" s="6">
        <f t="shared" si="5"/>
        <v>1.307401785699063</v>
      </c>
      <c r="AB69" s="6">
        <f t="shared" si="5"/>
        <v>0.29493347551096089</v>
      </c>
      <c r="AC69" s="6">
        <f t="shared" si="5"/>
        <v>0</v>
      </c>
      <c r="AD69" s="6">
        <f t="shared" si="5"/>
        <v>23.989660752119782</v>
      </c>
      <c r="AE69" s="6">
        <f t="shared" si="5"/>
        <v>10.29110969340606</v>
      </c>
      <c r="AF69" s="6">
        <f t="shared" si="5"/>
        <v>3.4473523002983137</v>
      </c>
      <c r="AG69" s="6">
        <f t="shared" si="5"/>
        <v>1.2221065261529485</v>
      </c>
      <c r="AH69" s="6">
        <f t="shared" si="5"/>
        <v>9.0290978255979972</v>
      </c>
      <c r="AI69" s="6">
        <f t="shared" si="5"/>
        <v>-0.41577487958654941</v>
      </c>
      <c r="AJ69" s="6">
        <f t="shared" si="5"/>
        <v>3.1417635205874328</v>
      </c>
      <c r="AK69" s="6">
        <f t="shared" si="5"/>
        <v>78.948128822091675</v>
      </c>
      <c r="AL69" s="6">
        <f t="shared" si="5"/>
        <v>70.910505653962431</v>
      </c>
    </row>
    <row r="70" spans="1:38" x14ac:dyDescent="0.25">
      <c r="A70" s="4">
        <f t="shared" ref="A70:A94" si="6">YEAR(B70)</f>
        <v>2073</v>
      </c>
      <c r="B70" s="4">
        <v>63190</v>
      </c>
      <c r="C70" s="2">
        <v>165866.54648976654</v>
      </c>
      <c r="D70" s="2">
        <v>49345.243111796284</v>
      </c>
      <c r="E70" s="8">
        <v>0.39999782613147783</v>
      </c>
      <c r="F70" s="2">
        <v>181.87726456204692</v>
      </c>
      <c r="G70" s="2">
        <v>156.68746127293673</v>
      </c>
      <c r="H70" s="2">
        <v>39085.07</v>
      </c>
      <c r="I70" s="2">
        <v>31957.759999999998</v>
      </c>
      <c r="J70" s="2">
        <v>7127.3140000000003</v>
      </c>
      <c r="K70" s="2">
        <v>2158.6509999999998</v>
      </c>
      <c r="L70" s="2">
        <v>483.55419999999998</v>
      </c>
      <c r="M70" s="2">
        <v>0</v>
      </c>
      <c r="N70" s="2">
        <v>39834.01</v>
      </c>
      <c r="O70" s="2">
        <v>17115.259999999998</v>
      </c>
      <c r="P70" s="2">
        <v>5719.326</v>
      </c>
      <c r="Q70" s="2">
        <v>2023.1759999999999</v>
      </c>
      <c r="R70" s="2">
        <v>14976.25</v>
      </c>
      <c r="S70" s="2">
        <v>-748.93889999999999</v>
      </c>
      <c r="T70" s="2">
        <v>5293.8310000000001</v>
      </c>
      <c r="U70" s="2">
        <v>133074.79999999999</v>
      </c>
      <c r="V70" s="2">
        <v>120141.8</v>
      </c>
      <c r="W70" s="6">
        <f t="shared" si="3"/>
        <v>4.1673175520203154</v>
      </c>
      <c r="X70" s="6">
        <f t="shared" si="5"/>
        <v>23.564166992776588</v>
      </c>
      <c r="Y70" s="6">
        <f t="shared" si="5"/>
        <v>19.26715222347244</v>
      </c>
      <c r="Z70" s="6">
        <f t="shared" si="5"/>
        <v>4.2970171808814586</v>
      </c>
      <c r="AA70" s="6">
        <f t="shared" si="5"/>
        <v>1.3014384429431536</v>
      </c>
      <c r="AB70" s="6">
        <f t="shared" si="5"/>
        <v>0.29153208421677351</v>
      </c>
      <c r="AC70" s="6">
        <f t="shared" si="5"/>
        <v>0</v>
      </c>
      <c r="AD70" s="6">
        <f t="shared" si="5"/>
        <v>24.015698670411297</v>
      </c>
      <c r="AE70" s="6">
        <f t="shared" si="5"/>
        <v>10.318693167615905</v>
      </c>
      <c r="AF70" s="6">
        <f t="shared" si="5"/>
        <v>3.4481492024992906</v>
      </c>
      <c r="AG70" s="6">
        <f t="shared" si="5"/>
        <v>1.2197613339256592</v>
      </c>
      <c r="AH70" s="6">
        <f t="shared" si="5"/>
        <v>9.0290961721590968</v>
      </c>
      <c r="AI70" s="6">
        <f t="shared" si="5"/>
        <v>-0.45153101445095034</v>
      </c>
      <c r="AJ70" s="6">
        <f t="shared" si="5"/>
        <v>3.1916206806214618</v>
      </c>
      <c r="AK70" s="6">
        <f t="shared" si="5"/>
        <v>80.230042052639163</v>
      </c>
      <c r="AL70" s="6">
        <f t="shared" si="5"/>
        <v>72.432809715135889</v>
      </c>
    </row>
    <row r="71" spans="1:38" x14ac:dyDescent="0.25">
      <c r="A71" s="4">
        <f t="shared" si="6"/>
        <v>2074</v>
      </c>
      <c r="B71" s="4">
        <v>63555</v>
      </c>
      <c r="C71" s="2">
        <v>171026.81845435017</v>
      </c>
      <c r="D71" s="2">
        <v>49882.749378636472</v>
      </c>
      <c r="E71" s="8">
        <v>0.39848898231849489</v>
      </c>
      <c r="F71" s="2">
        <v>184.70043752361332</v>
      </c>
      <c r="G71" s="2">
        <v>155.97190547133332</v>
      </c>
      <c r="H71" s="2">
        <v>40283.870000000003</v>
      </c>
      <c r="I71" s="2">
        <v>32951.99</v>
      </c>
      <c r="J71" s="2">
        <v>7331.8810000000003</v>
      </c>
      <c r="K71" s="2">
        <v>2215.2089999999998</v>
      </c>
      <c r="L71" s="2">
        <v>492.77190000000002</v>
      </c>
      <c r="M71" s="2">
        <v>0</v>
      </c>
      <c r="N71" s="2">
        <v>41133.89</v>
      </c>
      <c r="O71" s="2">
        <v>17708.36</v>
      </c>
      <c r="P71" s="2">
        <v>5900.8990000000003</v>
      </c>
      <c r="Q71" s="2">
        <v>2082.4540000000002</v>
      </c>
      <c r="R71" s="2">
        <v>15442.17</v>
      </c>
      <c r="S71" s="2">
        <v>-850.01570000000004</v>
      </c>
      <c r="T71" s="2">
        <v>5545.6559999999999</v>
      </c>
      <c r="U71" s="2">
        <v>139470.5</v>
      </c>
      <c r="V71" s="2">
        <v>126537.5</v>
      </c>
      <c r="W71" s="6">
        <f t="shared" ref="W71:W88" si="7">100*T71/U70</f>
        <v>4.1673224382076848</v>
      </c>
      <c r="X71" s="6">
        <f t="shared" ref="X71:AL87" si="8">100*H71/$C71</f>
        <v>23.554124647855986</v>
      </c>
      <c r="Y71" s="6">
        <f t="shared" si="8"/>
        <v>19.267147864763338</v>
      </c>
      <c r="Z71" s="6">
        <f t="shared" si="8"/>
        <v>4.2869773677962666</v>
      </c>
      <c r="AA71" s="6">
        <f t="shared" si="8"/>
        <v>1.2952407230748288</v>
      </c>
      <c r="AB71" s="6">
        <f t="shared" si="8"/>
        <v>0.28812551414650145</v>
      </c>
      <c r="AC71" s="6">
        <f t="shared" si="8"/>
        <v>0</v>
      </c>
      <c r="AD71" s="6">
        <f t="shared" si="8"/>
        <v>24.051134419587711</v>
      </c>
      <c r="AE71" s="6">
        <f t="shared" si="8"/>
        <v>10.354142209998866</v>
      </c>
      <c r="AF71" s="6">
        <f t="shared" si="8"/>
        <v>3.4502770111314711</v>
      </c>
      <c r="AG71" s="6">
        <f t="shared" si="8"/>
        <v>1.2176183938987564</v>
      </c>
      <c r="AH71" s="6">
        <f t="shared" si="8"/>
        <v>9.0290927116332718</v>
      </c>
      <c r="AI71" s="6">
        <f t="shared" si="8"/>
        <v>-0.49700725750615715</v>
      </c>
      <c r="AJ71" s="6">
        <f t="shared" si="8"/>
        <v>3.2425651427762632</v>
      </c>
      <c r="AK71" s="6">
        <f t="shared" si="8"/>
        <v>81.548906341391685</v>
      </c>
      <c r="AL71" s="6">
        <f t="shared" si="8"/>
        <v>73.986934413900073</v>
      </c>
    </row>
    <row r="72" spans="1:38" x14ac:dyDescent="0.25">
      <c r="A72" s="4">
        <f t="shared" si="6"/>
        <v>2075</v>
      </c>
      <c r="B72" s="4">
        <v>63920</v>
      </c>
      <c r="C72" s="2">
        <v>176404.21883827503</v>
      </c>
      <c r="D72" s="2">
        <v>50442.342518611054</v>
      </c>
      <c r="E72" s="8">
        <v>0.39698848645832052</v>
      </c>
      <c r="F72" s="2">
        <v>187.56687970152007</v>
      </c>
      <c r="G72" s="2">
        <v>155.30879073247314</v>
      </c>
      <c r="H72" s="2">
        <v>41531.97</v>
      </c>
      <c r="I72" s="2">
        <v>33988.06</v>
      </c>
      <c r="J72" s="2">
        <v>7543.9080000000004</v>
      </c>
      <c r="K72" s="2">
        <v>2273.384</v>
      </c>
      <c r="L72" s="2">
        <v>502.19209999999998</v>
      </c>
      <c r="M72" s="2">
        <v>0</v>
      </c>
      <c r="N72" s="2">
        <v>42482.52</v>
      </c>
      <c r="O72" s="2">
        <v>18316.560000000001</v>
      </c>
      <c r="P72" s="2">
        <v>6092.7110000000002</v>
      </c>
      <c r="Q72" s="2">
        <v>2145.5479999999998</v>
      </c>
      <c r="R72" s="2">
        <v>15927.71</v>
      </c>
      <c r="S72" s="2">
        <v>-950.54729999999995</v>
      </c>
      <c r="T72" s="2">
        <v>5812.1859999999997</v>
      </c>
      <c r="U72" s="2">
        <v>146233.29999999999</v>
      </c>
      <c r="V72" s="2">
        <v>133300.29999999999</v>
      </c>
      <c r="W72" s="6">
        <f t="shared" si="7"/>
        <v>4.1673228388799064</v>
      </c>
      <c r="X72" s="6">
        <f t="shared" si="8"/>
        <v>23.5436376031777</v>
      </c>
      <c r="Y72" s="6">
        <f t="shared" si="8"/>
        <v>19.26714691056215</v>
      </c>
      <c r="Z72" s="6">
        <f t="shared" si="8"/>
        <v>4.2764895588558183</v>
      </c>
      <c r="AA72" s="6">
        <f t="shared" si="8"/>
        <v>1.2887356181000451</v>
      </c>
      <c r="AB72" s="6">
        <f t="shared" si="8"/>
        <v>0.28468259053396155</v>
      </c>
      <c r="AC72" s="6">
        <f t="shared" si="8"/>
        <v>0</v>
      </c>
      <c r="AD72" s="6">
        <f t="shared" si="8"/>
        <v>24.082485260144143</v>
      </c>
      <c r="AE72" s="6">
        <f t="shared" si="8"/>
        <v>10.383289084935306</v>
      </c>
      <c r="AF72" s="6">
        <f t="shared" si="8"/>
        <v>3.4538351974369239</v>
      </c>
      <c r="AG72" s="6">
        <f t="shared" si="8"/>
        <v>1.2162679635043245</v>
      </c>
      <c r="AH72" s="6">
        <f t="shared" si="8"/>
        <v>9.0290981161863861</v>
      </c>
      <c r="AI72" s="6">
        <f t="shared" si="8"/>
        <v>-0.53884612639080287</v>
      </c>
      <c r="AJ72" s="6">
        <f t="shared" si="8"/>
        <v>3.2948112229268918</v>
      </c>
      <c r="AK72" s="6">
        <f t="shared" si="8"/>
        <v>82.896713561065496</v>
      </c>
      <c r="AL72" s="6">
        <f t="shared" si="8"/>
        <v>75.56525624945958</v>
      </c>
    </row>
    <row r="73" spans="1:38" x14ac:dyDescent="0.25">
      <c r="A73" s="4">
        <f t="shared" si="6"/>
        <v>2076</v>
      </c>
      <c r="B73" s="4">
        <v>64285</v>
      </c>
      <c r="C73" s="2">
        <v>181986.77355360403</v>
      </c>
      <c r="D73" s="2">
        <v>51018.274652166569</v>
      </c>
      <c r="E73" s="8">
        <v>0.39552851794649602</v>
      </c>
      <c r="F73" s="2">
        <v>190.47781168328365</v>
      </c>
      <c r="G73" s="2">
        <v>154.67904975053318</v>
      </c>
      <c r="H73" s="2">
        <v>42826.879999999997</v>
      </c>
      <c r="I73" s="2">
        <v>35063.660000000003</v>
      </c>
      <c r="J73" s="2">
        <v>7763.2169999999996</v>
      </c>
      <c r="K73" s="2">
        <v>2333.3049999999998</v>
      </c>
      <c r="L73" s="2">
        <v>511.82960000000003</v>
      </c>
      <c r="M73" s="2">
        <v>0</v>
      </c>
      <c r="N73" s="2">
        <v>43878.66</v>
      </c>
      <c r="O73" s="2">
        <v>18941.189999999999</v>
      </c>
      <c r="P73" s="2">
        <v>6293.7950000000001</v>
      </c>
      <c r="Q73" s="2">
        <v>2211.915</v>
      </c>
      <c r="R73" s="2">
        <v>16431.759999999998</v>
      </c>
      <c r="S73" s="2">
        <v>-1051.7809999999999</v>
      </c>
      <c r="T73" s="2">
        <v>6094.0129999999999</v>
      </c>
      <c r="U73" s="2">
        <v>153379</v>
      </c>
      <c r="V73" s="2">
        <v>140446</v>
      </c>
      <c r="W73" s="6">
        <f t="shared" si="7"/>
        <v>4.1673223540739359</v>
      </c>
      <c r="X73" s="6">
        <f t="shared" si="8"/>
        <v>23.532962953148562</v>
      </c>
      <c r="Y73" s="6">
        <f t="shared" si="8"/>
        <v>19.267147449961268</v>
      </c>
      <c r="Z73" s="6">
        <f t="shared" si="8"/>
        <v>4.2658138547158488</v>
      </c>
      <c r="AA73" s="6">
        <f t="shared" si="8"/>
        <v>1.2821288901595516</v>
      </c>
      <c r="AB73" s="6">
        <f t="shared" si="8"/>
        <v>0.28124549383762837</v>
      </c>
      <c r="AC73" s="6">
        <f t="shared" si="8"/>
        <v>0</v>
      </c>
      <c r="AD73" s="6">
        <f t="shared" si="8"/>
        <v>24.110906052782777</v>
      </c>
      <c r="AE73" s="6">
        <f t="shared" si="8"/>
        <v>10.408003631330322</v>
      </c>
      <c r="AF73" s="6">
        <f t="shared" si="8"/>
        <v>3.4583804510090776</v>
      </c>
      <c r="AG73" s="6">
        <f t="shared" si="8"/>
        <v>1.2154262404946052</v>
      </c>
      <c r="AH73" s="6">
        <f t="shared" si="8"/>
        <v>9.0290957299487697</v>
      </c>
      <c r="AI73" s="6">
        <f t="shared" si="8"/>
        <v>-0.57794364912469798</v>
      </c>
      <c r="AJ73" s="6">
        <f t="shared" si="8"/>
        <v>3.3486021434436908</v>
      </c>
      <c r="AK73" s="6">
        <f t="shared" si="8"/>
        <v>84.280300708129403</v>
      </c>
      <c r="AL73" s="6">
        <f t="shared" si="8"/>
        <v>77.173740298567225</v>
      </c>
    </row>
    <row r="74" spans="1:38" x14ac:dyDescent="0.25">
      <c r="A74" s="4">
        <f t="shared" si="6"/>
        <v>2077</v>
      </c>
      <c r="B74" s="4">
        <v>64651</v>
      </c>
      <c r="C74" s="2">
        <v>187782.63236535998</v>
      </c>
      <c r="D74" s="2">
        <v>51610.886258006722</v>
      </c>
      <c r="E74" s="8">
        <v>0.39414774654094387</v>
      </c>
      <c r="F74" s="2">
        <v>193.43229852956517</v>
      </c>
      <c r="G74" s="2">
        <v>154.08326363550879</v>
      </c>
      <c r="H74" s="2">
        <v>44170.74</v>
      </c>
      <c r="I74" s="2">
        <v>36180.36</v>
      </c>
      <c r="J74" s="2">
        <v>7990.3810000000003</v>
      </c>
      <c r="K74" s="2">
        <v>2395.3000000000002</v>
      </c>
      <c r="L74" s="2">
        <v>521.7491</v>
      </c>
      <c r="M74" s="2">
        <v>0</v>
      </c>
      <c r="N74" s="2">
        <v>45330.18</v>
      </c>
      <c r="O74" s="2">
        <v>19590.43</v>
      </c>
      <c r="P74" s="2">
        <v>6503.6390000000001</v>
      </c>
      <c r="Q74" s="2">
        <v>2281.0329999999999</v>
      </c>
      <c r="R74" s="2">
        <v>16955.07</v>
      </c>
      <c r="S74" s="2">
        <v>-1159.4369999999999</v>
      </c>
      <c r="T74" s="2">
        <v>6391.8029999999999</v>
      </c>
      <c r="U74" s="2">
        <v>160930.29999999999</v>
      </c>
      <c r="V74" s="2">
        <v>147997.29999999999</v>
      </c>
      <c r="W74" s="6">
        <f t="shared" si="7"/>
        <v>4.1673260355068171</v>
      </c>
      <c r="X74" s="6">
        <f t="shared" si="8"/>
        <v>23.522271172585882</v>
      </c>
      <c r="Y74" s="6">
        <f t="shared" si="8"/>
        <v>19.267149226881401</v>
      </c>
      <c r="Z74" s="6">
        <f t="shared" si="8"/>
        <v>4.2551224782350934</v>
      </c>
      <c r="AA74" s="6">
        <f t="shared" si="8"/>
        <v>1.2755705731824953</v>
      </c>
      <c r="AB74" s="6">
        <f t="shared" si="8"/>
        <v>0.27784736715419822</v>
      </c>
      <c r="AC74" s="6">
        <f t="shared" si="8"/>
        <v>0</v>
      </c>
      <c r="AD74" s="6">
        <f t="shared" si="8"/>
        <v>24.139708464520385</v>
      </c>
      <c r="AE74" s="6">
        <f t="shared" si="8"/>
        <v>10.432503663003192</v>
      </c>
      <c r="AF74" s="6">
        <f t="shared" si="8"/>
        <v>3.4633868521696782</v>
      </c>
      <c r="AG74" s="6">
        <f t="shared" si="8"/>
        <v>1.21471989782415</v>
      </c>
      <c r="AH74" s="6">
        <f t="shared" si="8"/>
        <v>9.0290937912784734</v>
      </c>
      <c r="AI74" s="6">
        <f t="shared" si="8"/>
        <v>-0.61743569434266787</v>
      </c>
      <c r="AJ74" s="6">
        <f t="shared" si="8"/>
        <v>3.403830758727338</v>
      </c>
      <c r="AK74" s="6">
        <f t="shared" si="8"/>
        <v>85.700311031365956</v>
      </c>
      <c r="AL74" s="6">
        <f t="shared" si="8"/>
        <v>78.813092635770744</v>
      </c>
    </row>
    <row r="75" spans="1:38" x14ac:dyDescent="0.25">
      <c r="A75" s="4">
        <f t="shared" si="6"/>
        <v>2078</v>
      </c>
      <c r="B75" s="4">
        <v>65016</v>
      </c>
      <c r="C75" s="2">
        <v>193788.25976137575</v>
      </c>
      <c r="D75" s="2">
        <v>52217.132546207293</v>
      </c>
      <c r="E75" s="8">
        <v>0.39276450074882158</v>
      </c>
      <c r="F75" s="2">
        <v>196.43195354444202</v>
      </c>
      <c r="G75" s="2">
        <v>153.51057191561611</v>
      </c>
      <c r="H75" s="2">
        <v>45562.44</v>
      </c>
      <c r="I75" s="2">
        <v>37337.47</v>
      </c>
      <c r="J75" s="2">
        <v>8224.9629999999997</v>
      </c>
      <c r="K75" s="2">
        <v>2459.1010000000001</v>
      </c>
      <c r="L75" s="2">
        <v>531.88279999999997</v>
      </c>
      <c r="M75" s="2">
        <v>0</v>
      </c>
      <c r="N75" s="2">
        <v>46836.480000000003</v>
      </c>
      <c r="O75" s="2">
        <v>20263.310000000001</v>
      </c>
      <c r="P75" s="2">
        <v>6723.2269999999999</v>
      </c>
      <c r="Q75" s="2">
        <v>2352.6060000000002</v>
      </c>
      <c r="R75" s="2">
        <v>17497.330000000002</v>
      </c>
      <c r="S75" s="2">
        <v>-1274.038</v>
      </c>
      <c r="T75" s="2">
        <v>6706.49</v>
      </c>
      <c r="U75" s="2">
        <v>168910.8</v>
      </c>
      <c r="V75" s="2">
        <v>155977.79999999999</v>
      </c>
      <c r="W75" s="6">
        <f t="shared" si="7"/>
        <v>4.1673258547333845</v>
      </c>
      <c r="X75" s="6">
        <f t="shared" si="8"/>
        <v>23.511455263649115</v>
      </c>
      <c r="Y75" s="6">
        <f t="shared" si="8"/>
        <v>19.267147579515957</v>
      </c>
      <c r="Z75" s="6">
        <f t="shared" si="8"/>
        <v>4.2443040719432323</v>
      </c>
      <c r="AA75" s="6">
        <f t="shared" si="8"/>
        <v>1.2689628375981357</v>
      </c>
      <c r="AB75" s="6">
        <f t="shared" si="8"/>
        <v>0.27446595611877744</v>
      </c>
      <c r="AC75" s="6">
        <f t="shared" si="8"/>
        <v>0</v>
      </c>
      <c r="AD75" s="6">
        <f t="shared" si="8"/>
        <v>24.168894471560272</v>
      </c>
      <c r="AE75" s="6">
        <f t="shared" si="8"/>
        <v>10.456417754590268</v>
      </c>
      <c r="AF75" s="6">
        <f t="shared" si="8"/>
        <v>3.4693675500666301</v>
      </c>
      <c r="AG75" s="6">
        <f t="shared" si="8"/>
        <v>1.2140085281208053</v>
      </c>
      <c r="AH75" s="6">
        <f t="shared" si="8"/>
        <v>9.0290970265926411</v>
      </c>
      <c r="AI75" s="6">
        <f t="shared" si="8"/>
        <v>-0.65743817585688979</v>
      </c>
      <c r="AJ75" s="6">
        <f t="shared" si="8"/>
        <v>3.460730803949704</v>
      </c>
      <c r="AK75" s="6">
        <f t="shared" si="8"/>
        <v>87.162555775045917</v>
      </c>
      <c r="AL75" s="6">
        <f t="shared" si="8"/>
        <v>80.488776870211709</v>
      </c>
    </row>
    <row r="76" spans="1:38" x14ac:dyDescent="0.25">
      <c r="A76" s="4">
        <f t="shared" si="6"/>
        <v>2079</v>
      </c>
      <c r="B76" s="4">
        <v>65381</v>
      </c>
      <c r="C76" s="2">
        <v>200027.0746374891</v>
      </c>
      <c r="D76" s="2">
        <v>52841.394481221614</v>
      </c>
      <c r="E76" s="8">
        <v>0.39139033488074032</v>
      </c>
      <c r="F76" s="2">
        <v>199.47686688290838</v>
      </c>
      <c r="G76" s="2">
        <v>152.97347370869787</v>
      </c>
      <c r="H76" s="2">
        <v>47007.31</v>
      </c>
      <c r="I76" s="2">
        <v>38539.519999999997</v>
      </c>
      <c r="J76" s="2">
        <v>8467.7960000000003</v>
      </c>
      <c r="K76" s="2">
        <v>2524.9360000000001</v>
      </c>
      <c r="L76" s="2">
        <v>542.25969999999995</v>
      </c>
      <c r="M76" s="2">
        <v>0</v>
      </c>
      <c r="N76" s="2">
        <v>48408.94</v>
      </c>
      <c r="O76" s="2">
        <v>20967.53</v>
      </c>
      <c r="P76" s="2">
        <v>6952.9629999999997</v>
      </c>
      <c r="Q76" s="2">
        <v>2427.8110000000001</v>
      </c>
      <c r="R76" s="2">
        <v>18060.64</v>
      </c>
      <c r="S76" s="2">
        <v>-1401.626</v>
      </c>
      <c r="T76" s="2">
        <v>7039.0649999999996</v>
      </c>
      <c r="U76" s="2">
        <v>177351.5</v>
      </c>
      <c r="V76" s="2">
        <v>164418.5</v>
      </c>
      <c r="W76" s="6">
        <f t="shared" si="7"/>
        <v>4.1673267783942771</v>
      </c>
      <c r="X76" s="6">
        <f t="shared" si="8"/>
        <v>23.50047366597336</v>
      </c>
      <c r="Y76" s="6">
        <f t="shared" si="8"/>
        <v>19.267151744255383</v>
      </c>
      <c r="Z76" s="6">
        <f t="shared" si="8"/>
        <v>4.2333249213119091</v>
      </c>
      <c r="AA76" s="6">
        <f t="shared" si="8"/>
        <v>1.2622971188155228</v>
      </c>
      <c r="AB76" s="6">
        <f t="shared" si="8"/>
        <v>0.27109315125601979</v>
      </c>
      <c r="AC76" s="6">
        <f t="shared" si="8"/>
        <v>0</v>
      </c>
      <c r="AD76" s="6">
        <f t="shared" si="8"/>
        <v>24.201193807254324</v>
      </c>
      <c r="AE76" s="6">
        <f t="shared" si="8"/>
        <v>10.482345971413944</v>
      </c>
      <c r="AF76" s="6">
        <f t="shared" si="8"/>
        <v>3.4760109413192777</v>
      </c>
      <c r="AG76" s="6">
        <f t="shared" si="8"/>
        <v>1.213741191986107</v>
      </c>
      <c r="AH76" s="6">
        <f t="shared" si="8"/>
        <v>9.0290977022642878</v>
      </c>
      <c r="AI76" s="6">
        <f t="shared" si="8"/>
        <v>-0.70071814155167733</v>
      </c>
      <c r="AJ76" s="6">
        <f t="shared" si="8"/>
        <v>3.5190561141570269</v>
      </c>
      <c r="AK76" s="6">
        <f t="shared" si="8"/>
        <v>88.663747305916331</v>
      </c>
      <c r="AL76" s="6">
        <f t="shared" si="8"/>
        <v>82.198122578144563</v>
      </c>
    </row>
    <row r="77" spans="1:38" x14ac:dyDescent="0.25">
      <c r="A77" s="4">
        <f t="shared" si="6"/>
        <v>2080</v>
      </c>
      <c r="B77" s="4">
        <v>65746</v>
      </c>
      <c r="C77" s="2">
        <v>206525.24620862867</v>
      </c>
      <c r="D77" s="2">
        <v>53488.238057345763</v>
      </c>
      <c r="E77" s="8">
        <v>0.39003362717580159</v>
      </c>
      <c r="F77" s="2">
        <v>202.56816722808048</v>
      </c>
      <c r="G77" s="2">
        <v>152.48243253714358</v>
      </c>
      <c r="H77" s="2">
        <v>48511.11</v>
      </c>
      <c r="I77" s="2">
        <v>39791.53</v>
      </c>
      <c r="J77" s="2">
        <v>8719.5840000000007</v>
      </c>
      <c r="K77" s="2">
        <v>2592.8690000000001</v>
      </c>
      <c r="L77" s="2">
        <v>552.85969999999998</v>
      </c>
      <c r="M77" s="2">
        <v>0</v>
      </c>
      <c r="N77" s="2">
        <v>50037.03</v>
      </c>
      <c r="O77" s="2">
        <v>21690.1</v>
      </c>
      <c r="P77" s="2">
        <v>7193.3410000000003</v>
      </c>
      <c r="Q77" s="2">
        <v>2506.2190000000001</v>
      </c>
      <c r="R77" s="2">
        <v>18647.36</v>
      </c>
      <c r="S77" s="2">
        <v>-1525.913</v>
      </c>
      <c r="T77" s="2">
        <v>7390.8180000000002</v>
      </c>
      <c r="U77" s="2">
        <v>186268.2</v>
      </c>
      <c r="V77" s="2">
        <v>173335.2</v>
      </c>
      <c r="W77" s="6">
        <f t="shared" si="7"/>
        <v>4.1673275951993638</v>
      </c>
      <c r="X77" s="6">
        <f t="shared" si="8"/>
        <v>23.489191220232133</v>
      </c>
      <c r="Y77" s="6">
        <f t="shared" si="8"/>
        <v>19.267150496362657</v>
      </c>
      <c r="Z77" s="6">
        <f t="shared" si="8"/>
        <v>4.2220426606786896</v>
      </c>
      <c r="AA77" s="6">
        <f t="shared" si="8"/>
        <v>1.2554731431627122</v>
      </c>
      <c r="AB77" s="6">
        <f t="shared" si="8"/>
        <v>0.2676959403992234</v>
      </c>
      <c r="AC77" s="6">
        <f t="shared" si="8"/>
        <v>0</v>
      </c>
      <c r="AD77" s="6">
        <f t="shared" si="8"/>
        <v>24.228045199594316</v>
      </c>
      <c r="AE77" s="6">
        <f t="shared" si="8"/>
        <v>10.502396388908787</v>
      </c>
      <c r="AF77" s="6">
        <f t="shared" si="8"/>
        <v>3.4830322839723902</v>
      </c>
      <c r="AG77" s="6">
        <f t="shared" si="8"/>
        <v>1.2135170135414126</v>
      </c>
      <c r="AH77" s="6">
        <f t="shared" si="8"/>
        <v>9.0290946711486892</v>
      </c>
      <c r="AI77" s="6">
        <f t="shared" si="8"/>
        <v>-0.73885058994605712</v>
      </c>
      <c r="AJ77" s="6">
        <f t="shared" si="8"/>
        <v>3.5786511023131324</v>
      </c>
      <c r="AK77" s="6">
        <f t="shared" si="8"/>
        <v>90.191491558293407</v>
      </c>
      <c r="AL77" s="6">
        <f t="shared" si="8"/>
        <v>83.929303163691387</v>
      </c>
    </row>
    <row r="78" spans="1:38" x14ac:dyDescent="0.25">
      <c r="A78" s="4">
        <f t="shared" si="6"/>
        <v>2081</v>
      </c>
      <c r="B78" s="4">
        <v>66112</v>
      </c>
      <c r="C78" s="2">
        <v>213288.06746379694</v>
      </c>
      <c r="D78" s="2">
        <v>54156.643044634817</v>
      </c>
      <c r="E78" s="8">
        <v>0.38871631317652722</v>
      </c>
      <c r="F78" s="2">
        <v>205.70687929793371</v>
      </c>
      <c r="G78" s="2">
        <v>152.03265562194315</v>
      </c>
      <c r="H78" s="2">
        <v>50075.34</v>
      </c>
      <c r="I78" s="2">
        <v>41094.53</v>
      </c>
      <c r="J78" s="2">
        <v>8980.8109999999997</v>
      </c>
      <c r="K78" s="2">
        <v>2663.1950000000002</v>
      </c>
      <c r="L78" s="2">
        <v>563.73530000000005</v>
      </c>
      <c r="M78" s="2">
        <v>0</v>
      </c>
      <c r="N78" s="2">
        <v>51723.77</v>
      </c>
      <c r="O78" s="2">
        <v>22433.599999999999</v>
      </c>
      <c r="P78" s="2">
        <v>7443.817</v>
      </c>
      <c r="Q78" s="2">
        <v>2588.3760000000002</v>
      </c>
      <c r="R78" s="2">
        <v>19257.98</v>
      </c>
      <c r="S78" s="2">
        <v>-1648.43</v>
      </c>
      <c r="T78" s="2">
        <v>7762.4080000000004</v>
      </c>
      <c r="U78" s="2">
        <v>195679.1</v>
      </c>
      <c r="V78" s="2">
        <v>182746.1</v>
      </c>
      <c r="W78" s="6">
        <f t="shared" si="7"/>
        <v>4.1673286154050988</v>
      </c>
      <c r="X78" s="6">
        <f t="shared" si="8"/>
        <v>23.477797232374325</v>
      </c>
      <c r="Y78" s="6">
        <f t="shared" si="8"/>
        <v>19.267149113709934</v>
      </c>
      <c r="Z78" s="6">
        <f t="shared" si="8"/>
        <v>4.2106485875138722</v>
      </c>
      <c r="AA78" s="6">
        <f t="shared" si="8"/>
        <v>1.2486375968744923</v>
      </c>
      <c r="AB78" s="6">
        <f t="shared" si="8"/>
        <v>0.26430700352971565</v>
      </c>
      <c r="AC78" s="6">
        <f t="shared" si="8"/>
        <v>0</v>
      </c>
      <c r="AD78" s="6">
        <f t="shared" si="8"/>
        <v>24.250662784395796</v>
      </c>
      <c r="AE78" s="6">
        <f t="shared" si="8"/>
        <v>10.517981744950562</v>
      </c>
      <c r="AF78" s="6">
        <f t="shared" si="8"/>
        <v>3.4900297463961492</v>
      </c>
      <c r="AG78" s="6">
        <f t="shared" si="8"/>
        <v>1.2135587474622067</v>
      </c>
      <c r="AH78" s="6">
        <f t="shared" si="8"/>
        <v>9.0290939521353248</v>
      </c>
      <c r="AI78" s="6">
        <f t="shared" si="8"/>
        <v>-0.77286555202147023</v>
      </c>
      <c r="AJ78" s="6">
        <f t="shared" si="8"/>
        <v>3.6394009717949061</v>
      </c>
      <c r="AK78" s="6">
        <f t="shared" si="8"/>
        <v>91.744044721683338</v>
      </c>
      <c r="AL78" s="6">
        <f t="shared" si="8"/>
        <v>85.680414367774674</v>
      </c>
    </row>
    <row r="79" spans="1:38" x14ac:dyDescent="0.25">
      <c r="A79" s="4">
        <f t="shared" si="6"/>
        <v>2082</v>
      </c>
      <c r="B79" s="4">
        <v>66477</v>
      </c>
      <c r="C79" s="2">
        <v>220327.71555865256</v>
      </c>
      <c r="D79" s="2">
        <v>54847.156928239332</v>
      </c>
      <c r="E79" s="8">
        <v>0.38739928999071721</v>
      </c>
      <c r="F79" s="2">
        <v>208.89332480531255</v>
      </c>
      <c r="G79" s="2">
        <v>151.62411280773242</v>
      </c>
      <c r="H79" s="2">
        <v>51702.46</v>
      </c>
      <c r="I79" s="2">
        <v>42450.87</v>
      </c>
      <c r="J79" s="2">
        <v>9251.5849999999991</v>
      </c>
      <c r="K79" s="2">
        <v>2735.7440000000001</v>
      </c>
      <c r="L79" s="2">
        <v>574.84209999999996</v>
      </c>
      <c r="M79" s="2">
        <v>0</v>
      </c>
      <c r="N79" s="2">
        <v>53478.15</v>
      </c>
      <c r="O79" s="2">
        <v>23203.74</v>
      </c>
      <c r="P79" s="2">
        <v>7705.2290000000003</v>
      </c>
      <c r="Q79" s="2">
        <v>2675.5810000000001</v>
      </c>
      <c r="R79" s="2">
        <v>19893.599999999999</v>
      </c>
      <c r="S79" s="2">
        <v>-1775.692</v>
      </c>
      <c r="T79" s="2">
        <v>8154.5889999999999</v>
      </c>
      <c r="U79" s="2">
        <v>205609.4</v>
      </c>
      <c r="V79" s="2">
        <v>192676.4</v>
      </c>
      <c r="W79" s="6">
        <f t="shared" si="7"/>
        <v>4.1673275275693724</v>
      </c>
      <c r="X79" s="6">
        <f t="shared" si="8"/>
        <v>23.466162606418209</v>
      </c>
      <c r="Y79" s="6">
        <f t="shared" si="8"/>
        <v>19.267149342679641</v>
      </c>
      <c r="Z79" s="6">
        <f t="shared" si="8"/>
        <v>4.199010994391748</v>
      </c>
      <c r="AA79" s="6">
        <f t="shared" si="8"/>
        <v>1.2416703877055943</v>
      </c>
      <c r="AB79" s="6">
        <f t="shared" si="8"/>
        <v>0.26090321798256633</v>
      </c>
      <c r="AC79" s="6">
        <f t="shared" si="8"/>
        <v>0</v>
      </c>
      <c r="AD79" s="6">
        <f t="shared" si="8"/>
        <v>24.2720938963141</v>
      </c>
      <c r="AE79" s="6">
        <f t="shared" si="8"/>
        <v>10.531466702301021</v>
      </c>
      <c r="AF79" s="6">
        <f t="shared" si="8"/>
        <v>3.4971673810818511</v>
      </c>
      <c r="AG79" s="6">
        <f t="shared" si="8"/>
        <v>1.2143642451953551</v>
      </c>
      <c r="AH79" s="6">
        <f t="shared" si="8"/>
        <v>9.0290955677358724</v>
      </c>
      <c r="AI79" s="6">
        <f t="shared" si="8"/>
        <v>-0.80593219763461865</v>
      </c>
      <c r="AJ79" s="6">
        <f t="shared" si="8"/>
        <v>3.7011181182193122</v>
      </c>
      <c r="AK79" s="6">
        <f t="shared" si="8"/>
        <v>93.319807487072836</v>
      </c>
      <c r="AL79" s="6">
        <f t="shared" si="8"/>
        <v>87.44991501021957</v>
      </c>
    </row>
    <row r="80" spans="1:38" x14ac:dyDescent="0.25">
      <c r="A80" s="4">
        <f t="shared" si="6"/>
        <v>2083</v>
      </c>
      <c r="B80" s="4">
        <v>66842</v>
      </c>
      <c r="C80" s="2">
        <v>227619.26926625465</v>
      </c>
      <c r="D80" s="2">
        <v>55551.245354378072</v>
      </c>
      <c r="E80" s="8">
        <v>0.38609018758747127</v>
      </c>
      <c r="F80" s="2">
        <v>212.12812262656672</v>
      </c>
      <c r="G80" s="2">
        <v>151.23173772083214</v>
      </c>
      <c r="H80" s="2">
        <v>53387.08</v>
      </c>
      <c r="I80" s="2">
        <v>43855.74</v>
      </c>
      <c r="J80" s="2">
        <v>9531.3379999999997</v>
      </c>
      <c r="K80" s="2">
        <v>2810.547</v>
      </c>
      <c r="L80" s="2">
        <v>586.18790000000001</v>
      </c>
      <c r="M80" s="2">
        <v>0</v>
      </c>
      <c r="N80" s="2">
        <v>55295.9</v>
      </c>
      <c r="O80" s="2">
        <v>24000.82</v>
      </c>
      <c r="P80" s="2">
        <v>7976.2759999999998</v>
      </c>
      <c r="Q80" s="2">
        <v>2766.8409999999999</v>
      </c>
      <c r="R80" s="2">
        <v>20551.96</v>
      </c>
      <c r="S80" s="2">
        <v>-1908.817</v>
      </c>
      <c r="T80" s="2">
        <v>8568.4169999999995</v>
      </c>
      <c r="U80" s="2">
        <v>216086.6</v>
      </c>
      <c r="V80" s="2">
        <v>203153.6</v>
      </c>
      <c r="W80" s="6">
        <f t="shared" si="7"/>
        <v>4.1673274665457898</v>
      </c>
      <c r="X80" s="6">
        <f t="shared" si="8"/>
        <v>23.454552056201869</v>
      </c>
      <c r="Y80" s="6">
        <f t="shared" si="8"/>
        <v>19.267147347134451</v>
      </c>
      <c r="Z80" s="6">
        <f t="shared" si="8"/>
        <v>4.1874038304071881</v>
      </c>
      <c r="AA80" s="6">
        <f t="shared" si="8"/>
        <v>1.2347579398967317</v>
      </c>
      <c r="AB80" s="6">
        <f t="shared" si="8"/>
        <v>0.2575299981805646</v>
      </c>
      <c r="AC80" s="6">
        <f t="shared" si="8"/>
        <v>0</v>
      </c>
      <c r="AD80" s="6">
        <f t="shared" si="8"/>
        <v>24.293154168471716</v>
      </c>
      <c r="AE80" s="6">
        <f t="shared" si="8"/>
        <v>10.544283037797365</v>
      </c>
      <c r="AF80" s="6">
        <f t="shared" si="8"/>
        <v>3.5042182613589961</v>
      </c>
      <c r="AG80" s="6">
        <f t="shared" si="8"/>
        <v>1.2155565778411861</v>
      </c>
      <c r="AH80" s="6">
        <f t="shared" si="8"/>
        <v>9.0290949734838204</v>
      </c>
      <c r="AI80" s="6">
        <f t="shared" si="8"/>
        <v>-0.83860079427949774</v>
      </c>
      <c r="AJ80" s="6">
        <f t="shared" si="8"/>
        <v>3.7643636356538894</v>
      </c>
      <c r="AK80" s="6">
        <f t="shared" si="8"/>
        <v>94.933351071976048</v>
      </c>
      <c r="AL80" s="6">
        <f t="shared" si="8"/>
        <v>89.251494680076377</v>
      </c>
    </row>
    <row r="81" spans="1:44" x14ac:dyDescent="0.25">
      <c r="A81" s="4">
        <f t="shared" si="6"/>
        <v>2084</v>
      </c>
      <c r="B81" s="4">
        <v>67207</v>
      </c>
      <c r="C81" s="2">
        <v>235196.76763782365</v>
      </c>
      <c r="D81" s="2">
        <v>56275.046731404575</v>
      </c>
      <c r="E81" s="8">
        <v>0.38480198362727103</v>
      </c>
      <c r="F81" s="2">
        <v>215.41162628342329</v>
      </c>
      <c r="G81" s="2">
        <v>150.87157035550538</v>
      </c>
      <c r="H81" s="2">
        <v>55136.800000000003</v>
      </c>
      <c r="I81" s="2">
        <v>45315.71</v>
      </c>
      <c r="J81" s="2">
        <v>9821.09</v>
      </c>
      <c r="K81" s="2">
        <v>2887.7269999999999</v>
      </c>
      <c r="L81" s="2">
        <v>597.78740000000005</v>
      </c>
      <c r="M81" s="2">
        <v>0</v>
      </c>
      <c r="N81" s="2">
        <v>57183.32</v>
      </c>
      <c r="O81" s="2">
        <v>24826.78</v>
      </c>
      <c r="P81" s="2">
        <v>8257.6020000000008</v>
      </c>
      <c r="Q81" s="2">
        <v>2862.8009999999999</v>
      </c>
      <c r="R81" s="2">
        <v>21236.14</v>
      </c>
      <c r="S81" s="2">
        <v>-2046.519</v>
      </c>
      <c r="T81" s="2">
        <v>9005.0380000000005</v>
      </c>
      <c r="U81" s="2">
        <v>227138.1</v>
      </c>
      <c r="V81" s="2">
        <v>214205.1</v>
      </c>
      <c r="W81" s="6">
        <f t="shared" si="7"/>
        <v>4.1673282841231245</v>
      </c>
      <c r="X81" s="6">
        <f t="shared" si="8"/>
        <v>23.44283918259643</v>
      </c>
      <c r="Y81" s="6">
        <f t="shared" si="8"/>
        <v>19.267148292522904</v>
      </c>
      <c r="Z81" s="6">
        <f t="shared" si="8"/>
        <v>4.1756908900735255</v>
      </c>
      <c r="AA81" s="6">
        <f t="shared" si="8"/>
        <v>1.2277919586236714</v>
      </c>
      <c r="AB81" s="6">
        <f t="shared" si="8"/>
        <v>0.25416480251995849</v>
      </c>
      <c r="AC81" s="6">
        <f t="shared" si="8"/>
        <v>0</v>
      </c>
      <c r="AD81" s="6">
        <f t="shared" si="8"/>
        <v>24.312970188457619</v>
      </c>
      <c r="AE81" s="6">
        <f t="shared" si="8"/>
        <v>10.555748809537393</v>
      </c>
      <c r="AF81" s="6">
        <f t="shared" si="8"/>
        <v>3.5109334549681277</v>
      </c>
      <c r="AG81" s="6">
        <f t="shared" si="8"/>
        <v>1.217194023860221</v>
      </c>
      <c r="AH81" s="6">
        <f t="shared" si="8"/>
        <v>9.0290951756196094</v>
      </c>
      <c r="AI81" s="6">
        <f t="shared" si="8"/>
        <v>-0.87013058068527838</v>
      </c>
      <c r="AJ81" s="6">
        <f t="shared" si="8"/>
        <v>3.8287252373581673</v>
      </c>
      <c r="AK81" s="6">
        <f t="shared" si="8"/>
        <v>96.57364864374621</v>
      </c>
      <c r="AL81" s="6">
        <f t="shared" si="8"/>
        <v>91.074848583740561</v>
      </c>
    </row>
    <row r="82" spans="1:44" x14ac:dyDescent="0.25">
      <c r="A82" s="4">
        <f t="shared" si="6"/>
        <v>2085</v>
      </c>
      <c r="B82" s="4">
        <v>67573</v>
      </c>
      <c r="C82" s="2">
        <v>243060.71378676812</v>
      </c>
      <c r="D82" s="2">
        <v>57016.325447399809</v>
      </c>
      <c r="E82" s="8">
        <v>0.38356248719230973</v>
      </c>
      <c r="F82" s="2">
        <v>218.74563146035825</v>
      </c>
      <c r="G82" s="2">
        <v>150.53396319955397</v>
      </c>
      <c r="H82" s="2">
        <v>56952.12</v>
      </c>
      <c r="I82" s="2">
        <v>46830.87</v>
      </c>
      <c r="J82" s="2">
        <v>10121.25</v>
      </c>
      <c r="K82" s="2">
        <v>2967.6039999999998</v>
      </c>
      <c r="L82" s="2">
        <v>609.68510000000003</v>
      </c>
      <c r="M82" s="2">
        <v>0</v>
      </c>
      <c r="N82" s="2">
        <v>59129.81</v>
      </c>
      <c r="O82" s="2">
        <v>25671.759999999998</v>
      </c>
      <c r="P82" s="2">
        <v>8548.3459999999995</v>
      </c>
      <c r="Q82" s="2">
        <v>2963.5169999999998</v>
      </c>
      <c r="R82" s="2">
        <v>21946.18</v>
      </c>
      <c r="S82" s="2">
        <v>-2177.69</v>
      </c>
      <c r="T82" s="2">
        <v>9465.5930000000008</v>
      </c>
      <c r="U82" s="2">
        <v>238781.4</v>
      </c>
      <c r="V82" s="2">
        <v>225848.4</v>
      </c>
      <c r="W82" s="6">
        <f t="shared" si="7"/>
        <v>4.1673294792903528</v>
      </c>
      <c r="X82" s="6">
        <f t="shared" si="8"/>
        <v>23.431232103581682</v>
      </c>
      <c r="Y82" s="6">
        <f t="shared" si="8"/>
        <v>19.26714904700054</v>
      </c>
      <c r="Z82" s="6">
        <f t="shared" si="8"/>
        <v>4.164083056581144</v>
      </c>
      <c r="AA82" s="6">
        <f t="shared" si="8"/>
        <v>1.2209311631510364</v>
      </c>
      <c r="AB82" s="6">
        <f t="shared" si="8"/>
        <v>0.25083654635148628</v>
      </c>
      <c r="AC82" s="6">
        <f t="shared" si="8"/>
        <v>0</v>
      </c>
      <c r="AD82" s="6">
        <f t="shared" si="8"/>
        <v>24.327176975162384</v>
      </c>
      <c r="AE82" s="6">
        <f t="shared" si="8"/>
        <v>10.561871394206996</v>
      </c>
      <c r="AF82" s="6">
        <f t="shared" si="8"/>
        <v>3.5169591444133084</v>
      </c>
      <c r="AG82" s="6">
        <f t="shared" si="8"/>
        <v>1.2192496902645602</v>
      </c>
      <c r="AH82" s="6">
        <f t="shared" si="8"/>
        <v>9.0290938663386413</v>
      </c>
      <c r="AI82" s="6">
        <f t="shared" si="8"/>
        <v>-0.89594487158070313</v>
      </c>
      <c r="AJ82" s="6">
        <f t="shared" si="8"/>
        <v>3.8943327584827054</v>
      </c>
      <c r="AK82" s="6">
        <f t="shared" si="8"/>
        <v>98.23940540612324</v>
      </c>
      <c r="AL82" s="6">
        <f t="shared" si="8"/>
        <v>92.91851261414952</v>
      </c>
    </row>
    <row r="83" spans="1:44" x14ac:dyDescent="0.25">
      <c r="A83" s="4">
        <f t="shared" si="6"/>
        <v>2086</v>
      </c>
      <c r="B83" s="4">
        <v>67938</v>
      </c>
      <c r="C83" s="2">
        <v>251206.97776074999</v>
      </c>
      <c r="D83" s="2">
        <v>57771.795603324565</v>
      </c>
      <c r="E83" s="8">
        <v>0.38235198616490285</v>
      </c>
      <c r="F83" s="2">
        <v>222.1311029351177</v>
      </c>
      <c r="G83" s="2">
        <v>150.21119888414557</v>
      </c>
      <c r="H83" s="2">
        <v>58832.04</v>
      </c>
      <c r="I83" s="2">
        <v>48400.42</v>
      </c>
      <c r="J83" s="2">
        <v>10431.620000000001</v>
      </c>
      <c r="K83" s="2">
        <v>3050.0770000000002</v>
      </c>
      <c r="L83" s="2">
        <v>621.8528</v>
      </c>
      <c r="M83" s="2">
        <v>0</v>
      </c>
      <c r="N83" s="2">
        <v>61133.58</v>
      </c>
      <c r="O83" s="2">
        <v>26535.29</v>
      </c>
      <c r="P83" s="2">
        <v>8848.5370000000003</v>
      </c>
      <c r="Q83" s="2">
        <v>3068.0349999999999</v>
      </c>
      <c r="R83" s="2">
        <v>22681.72</v>
      </c>
      <c r="S83" s="2">
        <v>-2301.5309999999999</v>
      </c>
      <c r="T83" s="2">
        <v>9950.8070000000007</v>
      </c>
      <c r="U83" s="2">
        <v>251033.8</v>
      </c>
      <c r="V83" s="2">
        <v>238100.8</v>
      </c>
      <c r="W83" s="6">
        <f t="shared" si="7"/>
        <v>4.1673291973327906</v>
      </c>
      <c r="X83" s="6">
        <f t="shared" si="8"/>
        <v>23.419747542216662</v>
      </c>
      <c r="Y83" s="6">
        <f t="shared" si="8"/>
        <v>19.267147923771709</v>
      </c>
      <c r="Z83" s="6">
        <f t="shared" si="8"/>
        <v>4.1525996184449525</v>
      </c>
      <c r="AA83" s="6">
        <f t="shared" si="8"/>
        <v>1.214168900556934</v>
      </c>
      <c r="AB83" s="6">
        <f t="shared" si="8"/>
        <v>0.24754598998131883</v>
      </c>
      <c r="AC83" s="6">
        <f t="shared" si="8"/>
        <v>0</v>
      </c>
      <c r="AD83" s="6">
        <f t="shared" si="8"/>
        <v>24.3359402453477</v>
      </c>
      <c r="AE83" s="6">
        <f t="shared" si="8"/>
        <v>10.563118204969713</v>
      </c>
      <c r="AF83" s="6">
        <f t="shared" si="8"/>
        <v>3.5224089230623861</v>
      </c>
      <c r="AG83" s="6">
        <f t="shared" si="8"/>
        <v>1.2213175873331044</v>
      </c>
      <c r="AH83" s="6">
        <f t="shared" si="8"/>
        <v>9.029096326138724</v>
      </c>
      <c r="AI83" s="6">
        <f t="shared" si="8"/>
        <v>-0.91618912042800926</v>
      </c>
      <c r="AJ83" s="6">
        <f t="shared" si="8"/>
        <v>3.9611984860855132</v>
      </c>
      <c r="AK83" s="6">
        <f t="shared" si="8"/>
        <v>99.931061723566089</v>
      </c>
      <c r="AL83" s="6">
        <f t="shared" si="8"/>
        <v>94.782717471633163</v>
      </c>
    </row>
    <row r="84" spans="1:44" x14ac:dyDescent="0.25">
      <c r="A84" s="4">
        <f t="shared" si="6"/>
        <v>2087</v>
      </c>
      <c r="B84" s="4">
        <v>68303</v>
      </c>
      <c r="C84" s="2">
        <v>259668.02241625724</v>
      </c>
      <c r="D84" s="2">
        <v>58546.724345491719</v>
      </c>
      <c r="E84" s="8">
        <v>0.38119731088178743</v>
      </c>
      <c r="F84" s="2">
        <v>225.56819231450606</v>
      </c>
      <c r="G84" s="2">
        <v>149.9156304810316</v>
      </c>
      <c r="H84" s="2">
        <v>60784.08</v>
      </c>
      <c r="I84" s="2">
        <v>50030.63</v>
      </c>
      <c r="J84" s="2">
        <v>10753.45</v>
      </c>
      <c r="K84" s="2">
        <v>3135.48</v>
      </c>
      <c r="L84" s="2">
        <v>634.35170000000005</v>
      </c>
      <c r="M84" s="2">
        <v>0</v>
      </c>
      <c r="N84" s="2">
        <v>63216.22</v>
      </c>
      <c r="O84" s="2">
        <v>27435.53</v>
      </c>
      <c r="P84" s="2">
        <v>9158.482</v>
      </c>
      <c r="Q84" s="2">
        <v>3176.54</v>
      </c>
      <c r="R84" s="2">
        <v>23445.67</v>
      </c>
      <c r="S84" s="2">
        <v>-2432.1439999999998</v>
      </c>
      <c r="T84" s="2">
        <v>10461.4</v>
      </c>
      <c r="U84" s="2">
        <v>263927.3</v>
      </c>
      <c r="V84" s="2">
        <v>250994.3</v>
      </c>
      <c r="W84" s="6">
        <f t="shared" si="7"/>
        <v>4.1673272682802081</v>
      </c>
      <c r="X84" s="6">
        <f t="shared" si="8"/>
        <v>23.408380991387887</v>
      </c>
      <c r="Y84" s="6">
        <f t="shared" si="8"/>
        <v>19.267151008605552</v>
      </c>
      <c r="Z84" s="6">
        <f t="shared" si="8"/>
        <v>4.1412299827823356</v>
      </c>
      <c r="AA84" s="6">
        <f t="shared" si="8"/>
        <v>1.2074956210717822</v>
      </c>
      <c r="AB84" s="6">
        <f t="shared" si="8"/>
        <v>0.24429334582566017</v>
      </c>
      <c r="AC84" s="6">
        <f t="shared" si="8"/>
        <v>0</v>
      </c>
      <c r="AD84" s="6">
        <f t="shared" si="8"/>
        <v>24.345015382241449</v>
      </c>
      <c r="AE84" s="6">
        <f t="shared" si="8"/>
        <v>10.565617492946378</v>
      </c>
      <c r="AF84" s="6">
        <f t="shared" si="8"/>
        <v>3.5269964760306993</v>
      </c>
      <c r="AG84" s="6">
        <f t="shared" si="8"/>
        <v>1.2233081187439752</v>
      </c>
      <c r="AH84" s="6">
        <f t="shared" si="8"/>
        <v>9.0290940647346023</v>
      </c>
      <c r="AI84" s="6">
        <f t="shared" si="8"/>
        <v>-0.93663593128197542</v>
      </c>
      <c r="AJ84" s="6">
        <f t="shared" si="8"/>
        <v>4.0287594531875</v>
      </c>
      <c r="AK84" s="6">
        <f t="shared" si="8"/>
        <v>101.64027805353521</v>
      </c>
      <c r="AL84" s="6">
        <f t="shared" si="8"/>
        <v>96.659687883187658</v>
      </c>
    </row>
    <row r="85" spans="1:44" x14ac:dyDescent="0.25">
      <c r="A85" s="4">
        <f t="shared" si="6"/>
        <v>2088</v>
      </c>
      <c r="B85" s="4">
        <v>68668</v>
      </c>
      <c r="C85" s="2">
        <v>268429.01009584055</v>
      </c>
      <c r="D85" s="2">
        <v>59335.324448985892</v>
      </c>
      <c r="E85" s="8">
        <v>0.38006199133388702</v>
      </c>
      <c r="F85" s="2">
        <v>229.0580630355808</v>
      </c>
      <c r="G85" s="2">
        <v>149.63068295561931</v>
      </c>
      <c r="H85" s="2">
        <v>62804.61</v>
      </c>
      <c r="I85" s="2">
        <v>51718.62</v>
      </c>
      <c r="J85" s="2">
        <v>11085.99</v>
      </c>
      <c r="K85" s="2">
        <v>3223.4830000000002</v>
      </c>
      <c r="L85" s="2">
        <v>647.11440000000005</v>
      </c>
      <c r="M85" s="2">
        <v>0</v>
      </c>
      <c r="N85" s="2">
        <v>65372.45</v>
      </c>
      <c r="O85" s="2">
        <v>28368.29</v>
      </c>
      <c r="P85" s="2">
        <v>9478.3469999999998</v>
      </c>
      <c r="Q85" s="2">
        <v>3289.0970000000002</v>
      </c>
      <c r="R85" s="2">
        <v>24236.71</v>
      </c>
      <c r="S85" s="2">
        <v>-2567.8380000000002</v>
      </c>
      <c r="T85" s="2">
        <v>10998.72</v>
      </c>
      <c r="U85" s="2">
        <v>277493.90000000002</v>
      </c>
      <c r="V85" s="2">
        <v>264560.90000000002</v>
      </c>
      <c r="W85" s="6">
        <f t="shared" si="7"/>
        <v>4.1673294123040705</v>
      </c>
      <c r="X85" s="6">
        <f t="shared" si="8"/>
        <v>23.397102264608467</v>
      </c>
      <c r="Y85" s="6">
        <f t="shared" si="8"/>
        <v>19.267149993040714</v>
      </c>
      <c r="Z85" s="6">
        <f t="shared" si="8"/>
        <v>4.1299522715677535</v>
      </c>
      <c r="AA85" s="6">
        <f t="shared" si="8"/>
        <v>1.2008698310399015</v>
      </c>
      <c r="AB85" s="6">
        <f t="shared" si="8"/>
        <v>0.24107468852526509</v>
      </c>
      <c r="AC85" s="6">
        <f t="shared" si="8"/>
        <v>0</v>
      </c>
      <c r="AD85" s="6">
        <f t="shared" si="8"/>
        <v>24.353720179744826</v>
      </c>
      <c r="AE85" s="6">
        <f t="shared" si="8"/>
        <v>10.568265326415844</v>
      </c>
      <c r="AF85" s="6">
        <f t="shared" si="8"/>
        <v>3.5310442029405942</v>
      </c>
      <c r="AG85" s="6">
        <f t="shared" si="8"/>
        <v>1.2253135377676403</v>
      </c>
      <c r="AH85" s="6">
        <f t="shared" si="8"/>
        <v>9.0290948773928967</v>
      </c>
      <c r="AI85" s="6">
        <f t="shared" si="8"/>
        <v>-0.95661717006040925</v>
      </c>
      <c r="AJ85" s="6">
        <f t="shared" si="8"/>
        <v>4.0974408824415027</v>
      </c>
      <c r="AK85" s="6">
        <f t="shared" si="8"/>
        <v>103.37701573347938</v>
      </c>
      <c r="AL85" s="6">
        <f t="shared" si="8"/>
        <v>98.558982095690979</v>
      </c>
    </row>
    <row r="86" spans="1:44" x14ac:dyDescent="0.25">
      <c r="A86" s="4">
        <f t="shared" si="6"/>
        <v>2089</v>
      </c>
      <c r="B86" s="4">
        <v>69034</v>
      </c>
      <c r="C86" s="2">
        <v>277510.37818351254</v>
      </c>
      <c r="D86" s="2">
        <v>60139.947527997581</v>
      </c>
      <c r="E86" s="8">
        <v>0.37895886135874757</v>
      </c>
      <c r="F86" s="2">
        <v>232.60114736065225</v>
      </c>
      <c r="G86" s="2">
        <v>149.36111158810806</v>
      </c>
      <c r="H86" s="2">
        <v>64898.42</v>
      </c>
      <c r="I86" s="2">
        <v>53468.34</v>
      </c>
      <c r="J86" s="2">
        <v>11430.08</v>
      </c>
      <c r="K86" s="2">
        <v>3314.3229999999999</v>
      </c>
      <c r="L86" s="2">
        <v>660.18029999999999</v>
      </c>
      <c r="M86" s="2">
        <v>0</v>
      </c>
      <c r="N86" s="2">
        <v>67598.5</v>
      </c>
      <c r="O86" s="2">
        <v>29327.59</v>
      </c>
      <c r="P86" s="2">
        <v>9808.4480000000003</v>
      </c>
      <c r="Q86" s="2">
        <v>3405.7840000000001</v>
      </c>
      <c r="R86" s="2">
        <v>25056.68</v>
      </c>
      <c r="S86" s="2">
        <v>-2700.0790000000002</v>
      </c>
      <c r="T86" s="2">
        <v>11564.08</v>
      </c>
      <c r="U86" s="2">
        <v>291758</v>
      </c>
      <c r="V86" s="2">
        <v>278825</v>
      </c>
      <c r="W86" s="6">
        <f t="shared" si="7"/>
        <v>4.1673276421571783</v>
      </c>
      <c r="X86" s="6">
        <f t="shared" si="8"/>
        <v>23.385943410406028</v>
      </c>
      <c r="Y86" s="6">
        <f t="shared" si="8"/>
        <v>19.267149700845554</v>
      </c>
      <c r="Z86" s="6">
        <f t="shared" si="8"/>
        <v>4.1187937095604754</v>
      </c>
      <c r="AA86" s="6">
        <f t="shared" si="8"/>
        <v>1.1943059649496419</v>
      </c>
      <c r="AB86" s="6">
        <f t="shared" si="8"/>
        <v>0.23789391384974973</v>
      </c>
      <c r="AC86" s="6">
        <f t="shared" si="8"/>
        <v>0</v>
      </c>
      <c r="AD86" s="6">
        <f t="shared" si="8"/>
        <v>24.35890882441101</v>
      </c>
      <c r="AE86" s="6">
        <f t="shared" si="8"/>
        <v>10.568105665801875</v>
      </c>
      <c r="AF86" s="6">
        <f t="shared" si="8"/>
        <v>3.5344436716935514</v>
      </c>
      <c r="AG86" s="6">
        <f t="shared" si="8"/>
        <v>1.2272636512886799</v>
      </c>
      <c r="AH86" s="6">
        <f t="shared" si="8"/>
        <v>9.0290965563206704</v>
      </c>
      <c r="AI86" s="6">
        <f t="shared" si="8"/>
        <v>-0.97296505365809682</v>
      </c>
      <c r="AJ86" s="6">
        <f t="shared" si="8"/>
        <v>4.1670801919893909</v>
      </c>
      <c r="AK86" s="6">
        <f t="shared" si="8"/>
        <v>105.13408612310195</v>
      </c>
      <c r="AL86" s="6">
        <f t="shared" si="8"/>
        <v>100.47371987494397</v>
      </c>
    </row>
    <row r="87" spans="1:44" x14ac:dyDescent="0.25">
      <c r="A87" s="4">
        <f t="shared" si="6"/>
        <v>2090</v>
      </c>
      <c r="B87" s="4">
        <v>69399</v>
      </c>
      <c r="C87" s="2">
        <v>286924.63551946299</v>
      </c>
      <c r="D87" s="2">
        <v>60960.898044957146</v>
      </c>
      <c r="E87" s="8">
        <v>0.37786975251710031</v>
      </c>
      <c r="F87" s="2">
        <v>236.19860883242734</v>
      </c>
      <c r="G87" s="2">
        <v>149.10673001918158</v>
      </c>
      <c r="H87" s="2">
        <v>67068.179999999993</v>
      </c>
      <c r="I87" s="2">
        <v>55282.2</v>
      </c>
      <c r="J87" s="2">
        <v>11785.98</v>
      </c>
      <c r="K87" s="2">
        <v>3407.9470000000001</v>
      </c>
      <c r="L87" s="2">
        <v>673.52329999999995</v>
      </c>
      <c r="M87" s="2">
        <v>0</v>
      </c>
      <c r="N87" s="2">
        <v>69892.55</v>
      </c>
      <c r="O87" s="2">
        <v>30309.34</v>
      </c>
      <c r="P87" s="2">
        <v>10149.64</v>
      </c>
      <c r="Q87" s="2">
        <v>3526.8649999999998</v>
      </c>
      <c r="R87" s="2">
        <v>25906.7</v>
      </c>
      <c r="S87" s="2">
        <v>-2824.3679999999999</v>
      </c>
      <c r="T87" s="2">
        <v>12158.52</v>
      </c>
      <c r="U87" s="2">
        <v>306740.90000000002</v>
      </c>
      <c r="V87" s="2">
        <v>293807.90000000002</v>
      </c>
      <c r="W87" s="6">
        <f t="shared" si="7"/>
        <v>4.1673304588048996</v>
      </c>
      <c r="X87" s="6">
        <f t="shared" si="8"/>
        <v>23.374841926200006</v>
      </c>
      <c r="Y87" s="6">
        <f t="shared" si="8"/>
        <v>19.26715003049992</v>
      </c>
      <c r="Z87" s="6">
        <f t="shared" si="8"/>
        <v>4.1076918957000892</v>
      </c>
      <c r="AA87" s="6">
        <f t="shared" si="8"/>
        <v>1.1877498750952769</v>
      </c>
      <c r="AB87" s="6">
        <f t="shared" si="8"/>
        <v>0.23473874900306804</v>
      </c>
      <c r="AC87" s="6">
        <f t="shared" si="8"/>
        <v>0</v>
      </c>
      <c r="AD87" s="6">
        <f t="shared" si="8"/>
        <v>24.359201458411881</v>
      </c>
      <c r="AE87" s="6">
        <f t="shared" si="8"/>
        <v>10.563519561548427</v>
      </c>
      <c r="AF87" s="6">
        <f t="shared" si="8"/>
        <v>3.5373888274266077</v>
      </c>
      <c r="AG87" s="6">
        <f t="shared" si="8"/>
        <v>1.2291956017003502</v>
      </c>
      <c r="AH87" s="6">
        <f t="shared" si="8"/>
        <v>9.0290957251186157</v>
      </c>
      <c r="AI87" s="6">
        <f t="shared" si="8"/>
        <v>-0.98435883516471845</v>
      </c>
      <c r="AJ87" s="6">
        <f t="shared" si="8"/>
        <v>4.2375308686852895</v>
      </c>
      <c r="AK87" s="6">
        <f t="shared" si="8"/>
        <v>106.90643535876963</v>
      </c>
      <c r="AL87" s="6">
        <f t="shared" si="8"/>
        <v>102.39897995098094</v>
      </c>
    </row>
    <row r="88" spans="1:44" x14ac:dyDescent="0.25">
      <c r="A88" s="4">
        <f t="shared" si="6"/>
        <v>2091</v>
      </c>
      <c r="B88" s="4">
        <v>69764</v>
      </c>
      <c r="C88" s="2">
        <v>296671.90044342534</v>
      </c>
      <c r="D88" s="2">
        <v>61795.925184400447</v>
      </c>
      <c r="E88" s="8">
        <v>0.37683799581637872</v>
      </c>
      <c r="F88" s="2">
        <v>239.85124708634643</v>
      </c>
      <c r="G88" s="2">
        <v>148.85937767282766</v>
      </c>
      <c r="H88" s="2">
        <v>69314.320000000007</v>
      </c>
      <c r="I88" s="2">
        <v>57160.22</v>
      </c>
      <c r="J88" s="2">
        <v>12154.1</v>
      </c>
      <c r="K88" s="2">
        <v>3504.683</v>
      </c>
      <c r="L88" s="2">
        <v>687.20429999999999</v>
      </c>
      <c r="M88" s="2">
        <v>0</v>
      </c>
      <c r="N88" s="2">
        <v>72265.61</v>
      </c>
      <c r="O88" s="2">
        <v>31326.16</v>
      </c>
      <c r="P88" s="2">
        <v>10500.76</v>
      </c>
      <c r="Q88" s="2">
        <v>3651.904</v>
      </c>
      <c r="R88" s="2">
        <v>26786.79</v>
      </c>
      <c r="S88" s="2">
        <v>-2951.2959999999998</v>
      </c>
      <c r="T88" s="2">
        <v>12782.9</v>
      </c>
      <c r="U88" s="2">
        <v>322475.09999999998</v>
      </c>
      <c r="V88" s="2">
        <v>309542.09999999998</v>
      </c>
      <c r="W88" s="6">
        <f t="shared" si="7"/>
        <v>4.1673281913171669</v>
      </c>
      <c r="X88" s="6">
        <f t="shared" ref="X88:AL88" si="9">100*H88/$C88</f>
        <v>23.363965342318657</v>
      </c>
      <c r="Y88" s="6">
        <f t="shared" si="9"/>
        <v>19.267149977656992</v>
      </c>
      <c r="Z88" s="6">
        <f t="shared" si="9"/>
        <v>4.0968153646616621</v>
      </c>
      <c r="AA88" s="6">
        <f t="shared" si="9"/>
        <v>1.1813329792143004</v>
      </c>
      <c r="AB88" s="6">
        <f t="shared" si="9"/>
        <v>0.23163781233506078</v>
      </c>
      <c r="AC88" s="6">
        <f t="shared" si="9"/>
        <v>0</v>
      </c>
      <c r="AD88" s="6">
        <f t="shared" si="9"/>
        <v>24.358764646057502</v>
      </c>
      <c r="AE88" s="6">
        <f t="shared" si="9"/>
        <v>10.559193490579275</v>
      </c>
      <c r="AF88" s="6">
        <f t="shared" si="9"/>
        <v>3.5395195784652587</v>
      </c>
      <c r="AG88" s="6">
        <f t="shared" si="9"/>
        <v>1.2309571599270521</v>
      </c>
      <c r="AH88" s="6">
        <f t="shared" si="9"/>
        <v>9.0290957653767343</v>
      </c>
      <c r="AI88" s="6">
        <f t="shared" si="9"/>
        <v>-0.99480132617507711</v>
      </c>
      <c r="AJ88" s="6">
        <f t="shared" si="9"/>
        <v>4.3087666816081454</v>
      </c>
      <c r="AK88" s="6">
        <f t="shared" si="9"/>
        <v>108.69755427393274</v>
      </c>
      <c r="AL88" s="6">
        <f t="shared" si="9"/>
        <v>104.33819297929395</v>
      </c>
    </row>
    <row r="89" spans="1:44" x14ac:dyDescent="0.25">
      <c r="A89" s="4">
        <f t="shared" si="6"/>
        <v>2092</v>
      </c>
      <c r="B89" s="4">
        <v>70129</v>
      </c>
      <c r="C89" s="2">
        <v>306764.77110931178</v>
      </c>
      <c r="D89" s="2">
        <v>62645.331730719372</v>
      </c>
      <c r="E89" s="8">
        <v>0.37583613172131514</v>
      </c>
      <c r="F89" s="2">
        <v>243.56004647845666</v>
      </c>
      <c r="G89" s="2">
        <v>148.61887496956729</v>
      </c>
      <c r="H89" s="2">
        <v>71639.39</v>
      </c>
      <c r="I89" s="2">
        <v>59104.83</v>
      </c>
      <c r="J89" s="2">
        <v>12534.56</v>
      </c>
      <c r="K89" s="2">
        <v>3604.33</v>
      </c>
      <c r="L89" s="2">
        <v>701.1807</v>
      </c>
      <c r="M89" s="2">
        <v>0</v>
      </c>
      <c r="N89" s="2">
        <v>74724.62</v>
      </c>
      <c r="O89" s="2">
        <v>32382.3</v>
      </c>
      <c r="P89" s="2">
        <v>10862.97</v>
      </c>
      <c r="Q89" s="2">
        <v>3781.2640000000001</v>
      </c>
      <c r="R89" s="2">
        <v>27698.080000000002</v>
      </c>
      <c r="S89" s="2">
        <v>-3085.2280000000001</v>
      </c>
      <c r="T89" s="2">
        <v>13438.6</v>
      </c>
      <c r="U89" s="2">
        <v>338999</v>
      </c>
      <c r="V89" s="2">
        <v>326066</v>
      </c>
      <c r="W89" s="6">
        <f t="shared" ref="W89:W94" si="10">100*T89/U88</f>
        <v>4.1673295085418998</v>
      </c>
      <c r="X89" s="6">
        <f t="shared" ref="X89:AL91" si="11">100*H89/$C89</f>
        <v>23.353199828304991</v>
      </c>
      <c r="Y89" s="6">
        <f t="shared" si="11"/>
        <v>19.267150457422876</v>
      </c>
      <c r="Z89" s="6">
        <f t="shared" si="11"/>
        <v>4.0860493708821171</v>
      </c>
      <c r="AA89" s="6">
        <f t="shared" si="11"/>
        <v>1.1749491269698769</v>
      </c>
      <c r="AB89" s="6">
        <f t="shared" si="11"/>
        <v>0.22857275868556076</v>
      </c>
      <c r="AC89" s="6">
        <f t="shared" si="11"/>
        <v>0</v>
      </c>
      <c r="AD89" s="6">
        <f t="shared" si="11"/>
        <v>24.358931349836393</v>
      </c>
      <c r="AE89" s="6">
        <f t="shared" si="11"/>
        <v>10.556068704662627</v>
      </c>
      <c r="AF89" s="6">
        <f t="shared" si="11"/>
        <v>3.5411399948950191</v>
      </c>
      <c r="AG89" s="6">
        <f t="shared" si="11"/>
        <v>1.2326265451949807</v>
      </c>
      <c r="AH89" s="6">
        <f t="shared" si="11"/>
        <v>9.0290941491877295</v>
      </c>
      <c r="AI89" s="6">
        <f t="shared" si="11"/>
        <v>-1.0057308695660552</v>
      </c>
      <c r="AJ89" s="6">
        <f t="shared" si="11"/>
        <v>4.3807507463793236</v>
      </c>
      <c r="AK89" s="6">
        <f t="shared" si="11"/>
        <v>110.50780008868813</v>
      </c>
      <c r="AL89" s="6">
        <f t="shared" si="11"/>
        <v>106.2918661816648</v>
      </c>
      <c r="AM89" s="3"/>
      <c r="AN89" s="3"/>
      <c r="AO89" s="3"/>
      <c r="AP89" s="3"/>
      <c r="AQ89" s="3"/>
      <c r="AR89" s="3"/>
    </row>
    <row r="90" spans="1:44" x14ac:dyDescent="0.25">
      <c r="A90" s="4">
        <f t="shared" si="6"/>
        <v>2093</v>
      </c>
      <c r="B90" s="4">
        <v>70495</v>
      </c>
      <c r="C90" s="2">
        <v>317214.98792052665</v>
      </c>
      <c r="D90" s="2">
        <v>63509.21842891549</v>
      </c>
      <c r="E90" s="8">
        <v>0.37489113241523031</v>
      </c>
      <c r="F90" s="2">
        <v>247.32569190376782</v>
      </c>
      <c r="G90" s="2">
        <v>148.38438021476057</v>
      </c>
      <c r="H90" s="2">
        <v>74046.350000000006</v>
      </c>
      <c r="I90" s="2">
        <v>61118.29</v>
      </c>
      <c r="J90" s="2">
        <v>12928.06</v>
      </c>
      <c r="K90" s="2">
        <v>3707.2159999999999</v>
      </c>
      <c r="L90" s="2">
        <v>715.5222</v>
      </c>
      <c r="M90" s="2">
        <v>0</v>
      </c>
      <c r="N90" s="2">
        <v>77273.100000000006</v>
      </c>
      <c r="O90" s="2">
        <v>33480.769999999997</v>
      </c>
      <c r="P90" s="2">
        <v>11235.94</v>
      </c>
      <c r="Q90" s="2">
        <v>3914.76</v>
      </c>
      <c r="R90" s="2">
        <v>28641.64</v>
      </c>
      <c r="S90" s="2">
        <v>-3226.7579999999998</v>
      </c>
      <c r="T90" s="2">
        <v>14127.2</v>
      </c>
      <c r="U90" s="2">
        <v>356352.9</v>
      </c>
      <c r="V90" s="2">
        <v>343419.9</v>
      </c>
      <c r="W90" s="6">
        <f t="shared" si="10"/>
        <v>4.1673279272210246</v>
      </c>
      <c r="X90" s="6">
        <f t="shared" si="11"/>
        <v>23.34263916260829</v>
      </c>
      <c r="Y90" s="6">
        <f t="shared" si="11"/>
        <v>19.267150773882175</v>
      </c>
      <c r="Z90" s="6">
        <f t="shared" si="11"/>
        <v>4.0754883887261109</v>
      </c>
      <c r="AA90" s="6">
        <f t="shared" si="11"/>
        <v>1.1686761789858384</v>
      </c>
      <c r="AB90" s="6">
        <f t="shared" si="11"/>
        <v>0.22556380601387699</v>
      </c>
      <c r="AC90" s="6">
        <f t="shared" si="11"/>
        <v>0</v>
      </c>
      <c r="AD90" s="6">
        <f t="shared" si="11"/>
        <v>24.359851502148945</v>
      </c>
      <c r="AE90" s="6">
        <f t="shared" si="11"/>
        <v>10.554599017997248</v>
      </c>
      <c r="AF90" s="6">
        <f t="shared" si="11"/>
        <v>3.5420583603745079</v>
      </c>
      <c r="AG90" s="6">
        <f t="shared" si="11"/>
        <v>1.2341031001286682</v>
      </c>
      <c r="AH90" s="6">
        <f t="shared" si="11"/>
        <v>9.0290941760846817</v>
      </c>
      <c r="AI90" s="6">
        <f t="shared" si="11"/>
        <v>-1.0172148614895884</v>
      </c>
      <c r="AJ90" s="6">
        <f t="shared" si="11"/>
        <v>4.4535096190156542</v>
      </c>
      <c r="AK90" s="6">
        <f t="shared" si="11"/>
        <v>112.3379769461835</v>
      </c>
      <c r="AL90" s="6">
        <f t="shared" si="11"/>
        <v>108.26093125399188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6"/>
        <v>2094</v>
      </c>
      <c r="B91" s="4">
        <v>70860</v>
      </c>
      <c r="C91" s="2">
        <v>328034.0202805734</v>
      </c>
      <c r="D91" s="2">
        <v>64387.52009938423</v>
      </c>
      <c r="E91" s="8">
        <v>0.37399868498845779</v>
      </c>
      <c r="F91" s="2">
        <v>251.14947263257329</v>
      </c>
      <c r="G91" s="2">
        <v>148.15476864226437</v>
      </c>
      <c r="H91" s="2">
        <v>76537.73</v>
      </c>
      <c r="I91" s="2">
        <v>63202.81</v>
      </c>
      <c r="J91" s="2">
        <v>13334.92</v>
      </c>
      <c r="K91" s="2">
        <v>3813.3560000000002</v>
      </c>
      <c r="L91" s="2">
        <v>730.22889999999995</v>
      </c>
      <c r="M91" s="2">
        <v>0</v>
      </c>
      <c r="N91" s="2">
        <v>79905.53</v>
      </c>
      <c r="O91" s="2">
        <v>34614.239999999998</v>
      </c>
      <c r="P91" s="2">
        <v>11620.23</v>
      </c>
      <c r="Q91" s="2">
        <v>4052.5540000000001</v>
      </c>
      <c r="R91" s="2">
        <v>29618.5</v>
      </c>
      <c r="S91" s="2">
        <v>-3367.8020000000001</v>
      </c>
      <c r="T91" s="2">
        <v>14850.4</v>
      </c>
      <c r="U91" s="2">
        <v>374571.1</v>
      </c>
      <c r="V91" s="2">
        <v>361638.1</v>
      </c>
      <c r="W91" s="6">
        <f t="shared" si="10"/>
        <v>4.1673296330687917</v>
      </c>
      <c r="X91" s="6">
        <f t="shared" si="11"/>
        <v>23.332253750551818</v>
      </c>
      <c r="Y91" s="6">
        <f t="shared" si="11"/>
        <v>19.267150994260138</v>
      </c>
      <c r="Z91" s="6">
        <f t="shared" si="11"/>
        <v>4.0651027562916804</v>
      </c>
      <c r="AA91" s="6">
        <f t="shared" si="11"/>
        <v>1.1624879629065206</v>
      </c>
      <c r="AB91" s="6">
        <f t="shared" si="11"/>
        <v>0.22260767324542194</v>
      </c>
      <c r="AC91" s="6">
        <f t="shared" si="11"/>
        <v>0</v>
      </c>
      <c r="AD91" s="6">
        <f t="shared" si="11"/>
        <v>24.358915557494726</v>
      </c>
      <c r="AE91" s="6">
        <f t="shared" si="11"/>
        <v>10.552027491049197</v>
      </c>
      <c r="AF91" s="6">
        <f t="shared" si="11"/>
        <v>3.5423856312406281</v>
      </c>
      <c r="AG91" s="6">
        <f t="shared" si="11"/>
        <v>1.2354066192688729</v>
      </c>
      <c r="AH91" s="6">
        <f t="shared" si="11"/>
        <v>9.0290939868574505</v>
      </c>
      <c r="AI91" s="6">
        <f t="shared" si="11"/>
        <v>-1.0266624166357681</v>
      </c>
      <c r="AJ91" s="6">
        <f t="shared" si="11"/>
        <v>4.5270914240230891</v>
      </c>
      <c r="AK91" s="6">
        <f t="shared" si="11"/>
        <v>114.18666261493932</v>
      </c>
      <c r="AL91" s="6">
        <f t="shared" si="11"/>
        <v>110.24408373579192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6"/>
        <v>2095</v>
      </c>
      <c r="B92" s="4">
        <v>71225</v>
      </c>
      <c r="C92" s="2">
        <v>339221.32038772415</v>
      </c>
      <c r="D92" s="2">
        <v>65277.858250839337</v>
      </c>
      <c r="E92" s="8">
        <v>0.37314272086751898</v>
      </c>
      <c r="F92" s="2">
        <v>255.03198574488624</v>
      </c>
      <c r="G92" s="2">
        <v>147.92405992799161</v>
      </c>
      <c r="H92" s="2">
        <v>79113.31</v>
      </c>
      <c r="I92" s="2">
        <v>65358.28</v>
      </c>
      <c r="J92" s="2">
        <v>13755.03</v>
      </c>
      <c r="K92" s="2">
        <v>3922.663</v>
      </c>
      <c r="L92" s="2">
        <v>745.28060000000005</v>
      </c>
      <c r="M92" s="2">
        <v>0</v>
      </c>
      <c r="N92" s="2">
        <v>82616.509999999995</v>
      </c>
      <c r="O92" s="2">
        <v>35776.68</v>
      </c>
      <c r="P92" s="2">
        <v>12016.42</v>
      </c>
      <c r="Q92" s="2">
        <v>4194.7920000000004</v>
      </c>
      <c r="R92" s="2">
        <v>30628.62</v>
      </c>
      <c r="S92" s="2">
        <v>-3503.201</v>
      </c>
      <c r="T92" s="2">
        <v>15609.61</v>
      </c>
      <c r="U92" s="2">
        <v>393683.9</v>
      </c>
      <c r="V92" s="2">
        <v>380750.9</v>
      </c>
      <c r="W92" s="6">
        <f t="shared" si="10"/>
        <v>4.1673289797317521</v>
      </c>
      <c r="X92" s="6">
        <f t="shared" ref="X92" si="12">100*H92/$C92</f>
        <v>23.32203350590548</v>
      </c>
      <c r="Y92" s="6">
        <f t="shared" ref="Y92" si="13">100*I92/$C92</f>
        <v>19.267149813961165</v>
      </c>
      <c r="Z92" s="6">
        <f t="shared" ref="Z92" si="14">100*J92/$C92</f>
        <v>4.0548836919443145</v>
      </c>
      <c r="AA92" s="6">
        <f t="shared" ref="AA92" si="15">100*K92/$C92</f>
        <v>1.1563727761912086</v>
      </c>
      <c r="AB92" s="6">
        <f t="shared" ref="AB92" si="16">100*L92/$C92</f>
        <v>0.21970334858320728</v>
      </c>
      <c r="AC92" s="6">
        <f t="shared" ref="AC92" si="17">100*M92/$C92</f>
        <v>0</v>
      </c>
      <c r="AD92" s="6">
        <f t="shared" ref="AD92" si="18">100*N92/$C92</f>
        <v>24.354751613362843</v>
      </c>
      <c r="AE92" s="6">
        <f t="shared" ref="AE92" si="19">100*O92/$C92</f>
        <v>10.546707370606267</v>
      </c>
      <c r="AF92" s="6">
        <f t="shared" ref="AF92" si="20">100*P92/$C92</f>
        <v>3.5423539965782336</v>
      </c>
      <c r="AG92" s="6">
        <f t="shared" ref="AG92" si="21">100*Q92/$C92</f>
        <v>1.2365944437706407</v>
      </c>
      <c r="AH92" s="6">
        <f t="shared" ref="AH92" si="22">100*R92/$C92</f>
        <v>9.0290963919932903</v>
      </c>
      <c r="AI92" s="6">
        <f t="shared" ref="AI92" si="23">100*S92/$C92</f>
        <v>-1.0327184022501597</v>
      </c>
      <c r="AJ92" s="6">
        <f t="shared" ref="AJ92" si="24">100*T92/$C92</f>
        <v>4.6016005073497395</v>
      </c>
      <c r="AK92" s="6">
        <f t="shared" ref="AK92" si="25">100*U92/$C92</f>
        <v>116.05517588046237</v>
      </c>
      <c r="AL92" s="6">
        <f t="shared" ref="AL92" si="26">100*V92/$C92</f>
        <v>112.24262070697922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6"/>
        <v>2096</v>
      </c>
      <c r="B93" s="4">
        <v>71590</v>
      </c>
      <c r="C93" s="2">
        <v>350797.53588168451</v>
      </c>
      <c r="D93" s="2">
        <v>66181.860715145202</v>
      </c>
      <c r="E93" s="8">
        <v>0.37233754907169497</v>
      </c>
      <c r="F93" s="2">
        <v>258.97433149816044</v>
      </c>
      <c r="G93" s="2">
        <v>147.69583743202412</v>
      </c>
      <c r="H93" s="2">
        <v>81777.84</v>
      </c>
      <c r="I93" s="2">
        <v>67588.69</v>
      </c>
      <c r="J93" s="2">
        <v>14189.15</v>
      </c>
      <c r="K93" s="2">
        <v>4035.317</v>
      </c>
      <c r="L93" s="2">
        <v>760.70410000000004</v>
      </c>
      <c r="M93" s="2">
        <v>0</v>
      </c>
      <c r="N93" s="2">
        <v>85415.88</v>
      </c>
      <c r="O93" s="2">
        <v>36975.53</v>
      </c>
      <c r="P93" s="2">
        <v>12424.95</v>
      </c>
      <c r="Q93" s="2">
        <v>4341.5550000000003</v>
      </c>
      <c r="R93" s="2">
        <v>31673.84</v>
      </c>
      <c r="S93" s="2">
        <v>-3638.0419999999999</v>
      </c>
      <c r="T93" s="2">
        <v>16406.11</v>
      </c>
      <c r="U93" s="2">
        <v>413728.1</v>
      </c>
      <c r="V93" s="2">
        <v>400795.1</v>
      </c>
      <c r="W93" s="6">
        <f t="shared" si="10"/>
        <v>4.1673306934827661</v>
      </c>
      <c r="X93" s="6">
        <f t="shared" ref="X93" si="27">100*H93/$C93</f>
        <v>23.311976748771031</v>
      </c>
      <c r="Y93" s="6">
        <f t="shared" ref="Y93" si="28">100*I93/$C93</f>
        <v>19.267150731297047</v>
      </c>
      <c r="Z93" s="6">
        <f t="shared" ref="Z93" si="29">100*J93/$C93</f>
        <v>4.044826017473981</v>
      </c>
      <c r="AA93" s="6">
        <f t="shared" ref="AA93" si="30">100*K93/$C93</f>
        <v>1.1503264952696288</v>
      </c>
      <c r="AB93" s="6">
        <f t="shared" ref="AB93" si="31">100*L93/$C93</f>
        <v>0.21684989835748647</v>
      </c>
      <c r="AC93" s="6">
        <f t="shared" ref="AC93" si="32">100*M93/$C93</f>
        <v>0</v>
      </c>
      <c r="AD93" s="6">
        <f t="shared" ref="AD93" si="33">100*N93/$C93</f>
        <v>24.349053588793936</v>
      </c>
      <c r="AE93" s="6">
        <f t="shared" ref="AE93" si="34">100*O93/$C93</f>
        <v>10.540418964764607</v>
      </c>
      <c r="AF93" s="6">
        <f t="shared" ref="AF93" si="35">100*P93/$C93</f>
        <v>3.5419148452030842</v>
      </c>
      <c r="AG93" s="6">
        <f t="shared" ref="AG93" si="36">100*Q93/$C93</f>
        <v>1.237624143820754</v>
      </c>
      <c r="AH93" s="6">
        <f t="shared" ref="AH93" si="37">100*R93/$C93</f>
        <v>9.0290942096819116</v>
      </c>
      <c r="AI93" s="6">
        <f t="shared" ref="AI93" si="38">100*S93/$C93</f>
        <v>-1.0370774101523401</v>
      </c>
      <c r="AJ93" s="6">
        <f t="shared" ref="AJ93" si="39">100*T93/$C93</f>
        <v>4.6768030906389786</v>
      </c>
      <c r="AK93" s="6">
        <f t="shared" ref="AK93" si="40">100*U93/$C93</f>
        <v>117.93928339894053</v>
      </c>
      <c r="AL93" s="6">
        <f t="shared" ref="AL93" si="41">100*V93/$C93</f>
        <v>114.25254142468619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6"/>
        <v>2097</v>
      </c>
      <c r="B94" s="4">
        <v>71956</v>
      </c>
      <c r="C94" s="2">
        <v>362775.78435592144</v>
      </c>
      <c r="D94" s="2">
        <v>67099.719729504752</v>
      </c>
      <c r="E94" s="8">
        <v>0.37159533109783904</v>
      </c>
      <c r="F94" s="2">
        <v>262.97715588662368</v>
      </c>
      <c r="G94" s="2">
        <v>147.47034625742822</v>
      </c>
      <c r="H94" s="2">
        <v>84534.47</v>
      </c>
      <c r="I94" s="2">
        <v>69896.55</v>
      </c>
      <c r="J94" s="2">
        <v>14637.92</v>
      </c>
      <c r="K94" s="2">
        <v>4151.5889999999999</v>
      </c>
      <c r="L94" s="2">
        <v>776.54679999999996</v>
      </c>
      <c r="M94" s="2">
        <v>0</v>
      </c>
      <c r="N94" s="2">
        <v>88311.22</v>
      </c>
      <c r="O94" s="2">
        <v>38217.019999999997</v>
      </c>
      <c r="P94" s="2">
        <v>12846.03</v>
      </c>
      <c r="Q94" s="2">
        <v>4492.799</v>
      </c>
      <c r="R94" s="2">
        <v>32755.37</v>
      </c>
      <c r="S94" s="2">
        <v>-3776.7489999999998</v>
      </c>
      <c r="T94" s="2">
        <v>17241.41</v>
      </c>
      <c r="U94" s="2">
        <v>434746.2</v>
      </c>
      <c r="V94" s="2">
        <v>421813.2</v>
      </c>
      <c r="W94" s="6">
        <f t="shared" si="10"/>
        <v>4.1673287359500115</v>
      </c>
      <c r="X94" s="6">
        <f t="shared" ref="X94" si="42">100*H94/$C94</f>
        <v>23.30212589853096</v>
      </c>
      <c r="Y94" s="6">
        <f t="shared" ref="Y94" si="43">100*I94/$C94</f>
        <v>19.267148749769937</v>
      </c>
      <c r="Z94" s="6">
        <f t="shared" ref="Z94" si="44">100*J94/$C94</f>
        <v>4.0349771487610244</v>
      </c>
      <c r="AA94" s="6">
        <f t="shared" ref="AA94" si="45">100*K94/$C94</f>
        <v>1.1443952929137222</v>
      </c>
      <c r="AB94" s="6">
        <f t="shared" ref="AB94" si="46">100*L94/$C94</f>
        <v>0.21405695569749641</v>
      </c>
      <c r="AC94" s="6">
        <f t="shared" ref="AC94" si="47">100*M94/$C94</f>
        <v>0</v>
      </c>
      <c r="AD94" s="6">
        <f t="shared" ref="AD94" si="48">100*N94/$C94</f>
        <v>24.343195937620067</v>
      </c>
      <c r="AE94" s="6">
        <f t="shared" ref="AE94" si="49">100*O94/$C94</f>
        <v>10.534611638384622</v>
      </c>
      <c r="AF94" s="6">
        <f t="shared" ref="AF94" si="50">100*P94/$C94</f>
        <v>3.541038446876235</v>
      </c>
      <c r="AG94" s="6">
        <f t="shared" ref="AG94" si="51">100*Q94/$C94</f>
        <v>1.2384506336266614</v>
      </c>
      <c r="AH94" s="6">
        <f t="shared" ref="AH94" si="52">100*R94/$C94</f>
        <v>9.0290949430801906</v>
      </c>
      <c r="AI94" s="6">
        <f t="shared" ref="AI94" si="53">100*S94/$C94</f>
        <v>-1.0410697634367483</v>
      </c>
      <c r="AJ94" s="6">
        <f t="shared" ref="AJ94" si="54">100*T94/$C94</f>
        <v>4.752635303541747</v>
      </c>
      <c r="AK94" s="6">
        <f t="shared" ref="AK94" si="55">100*U94/$C94</f>
        <v>119.83881470254585</v>
      </c>
      <c r="AL94" s="6">
        <f t="shared" ref="AL94" si="56">100*V94/$C94</f>
        <v>116.27380277018618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00000000-0004-0000-0200-000000000000}"/>
  </hyperlinks>
  <pageMargins left="0.7" right="0.7" top="0.75" bottom="0.75" header="0.3" footer="0.3"/>
  <pageSetup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97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98</v>
      </c>
      <c r="D4" s="29" t="s">
        <v>99</v>
      </c>
      <c r="E4" s="29" t="s">
        <v>100</v>
      </c>
      <c r="F4" s="29" t="s">
        <v>101</v>
      </c>
      <c r="G4" s="29" t="s">
        <v>102</v>
      </c>
      <c r="H4" s="29" t="s">
        <v>103</v>
      </c>
      <c r="I4" s="29" t="s">
        <v>104</v>
      </c>
      <c r="J4" s="29" t="s">
        <v>105</v>
      </c>
      <c r="K4" s="29" t="s">
        <v>106</v>
      </c>
      <c r="L4" s="29" t="s">
        <v>107</v>
      </c>
      <c r="M4" s="29" t="s">
        <v>108</v>
      </c>
      <c r="N4" s="29" t="s">
        <v>109</v>
      </c>
      <c r="O4" s="29" t="s">
        <v>110</v>
      </c>
      <c r="P4" s="29" t="s">
        <v>111</v>
      </c>
      <c r="Q4" s="29" t="s">
        <v>112</v>
      </c>
      <c r="R4" s="29" t="s">
        <v>113</v>
      </c>
      <c r="S4" s="29" t="s">
        <v>114</v>
      </c>
      <c r="T4" s="29" t="s">
        <v>115</v>
      </c>
      <c r="U4" s="29" t="s">
        <v>116</v>
      </c>
      <c r="V4" s="29" t="s">
        <v>117</v>
      </c>
    </row>
    <row r="5" spans="1:38" x14ac:dyDescent="0.25">
      <c r="A5" s="4">
        <f>YEAR(B5)</f>
        <v>2008</v>
      </c>
      <c r="B5" s="4">
        <v>39448</v>
      </c>
      <c r="C5" s="2">
        <v>4761</v>
      </c>
      <c r="D5" s="2">
        <v>5284</v>
      </c>
      <c r="E5" s="8">
        <v>0.13874900000000001</v>
      </c>
      <c r="F5" s="2">
        <v>42.709845471394175</v>
      </c>
      <c r="G5" s="2">
        <v>68.708333333333329</v>
      </c>
      <c r="H5" s="2">
        <v>1678</v>
      </c>
      <c r="I5" s="2">
        <v>1058</v>
      </c>
      <c r="J5" s="2">
        <v>620</v>
      </c>
      <c r="K5" s="2">
        <v>100</v>
      </c>
      <c r="L5" s="2">
        <v>44</v>
      </c>
      <c r="M5" s="2">
        <v>328</v>
      </c>
      <c r="N5" s="2">
        <v>1546</v>
      </c>
      <c r="O5" s="2">
        <v>435</v>
      </c>
      <c r="P5" s="2">
        <v>336</v>
      </c>
      <c r="Q5" s="2">
        <v>117</v>
      </c>
      <c r="R5" s="2">
        <v>658</v>
      </c>
      <c r="S5" s="2">
        <v>132</v>
      </c>
      <c r="T5" s="2">
        <v>131</v>
      </c>
      <c r="U5" s="2">
        <v>2226</v>
      </c>
      <c r="V5" s="2">
        <v>1481</v>
      </c>
      <c r="W5" s="6"/>
      <c r="X5" s="6">
        <f>100*H5/$C5</f>
        <v>35.244696492333546</v>
      </c>
      <c r="Y5" s="6">
        <f t="shared" ref="Y5:AL20" si="0">100*I5/$C5</f>
        <v>22.222222222222221</v>
      </c>
      <c r="Z5" s="6">
        <f t="shared" si="0"/>
        <v>13.022474270111321</v>
      </c>
      <c r="AA5" s="6">
        <f t="shared" si="0"/>
        <v>2.1003990758244067</v>
      </c>
      <c r="AB5" s="6">
        <f t="shared" si="0"/>
        <v>0.92417559336273891</v>
      </c>
      <c r="AC5" s="6">
        <f t="shared" si="0"/>
        <v>6.8893089687040536</v>
      </c>
      <c r="AD5" s="6">
        <f t="shared" si="0"/>
        <v>32.472169712245325</v>
      </c>
      <c r="AE5" s="6">
        <f t="shared" si="0"/>
        <v>9.1367359798361694</v>
      </c>
      <c r="AF5" s="6">
        <f t="shared" si="0"/>
        <v>7.0573408947700065</v>
      </c>
      <c r="AG5" s="6">
        <f t="shared" si="0"/>
        <v>2.4574669187145557</v>
      </c>
      <c r="AH5" s="6">
        <f t="shared" si="0"/>
        <v>13.820625918924595</v>
      </c>
      <c r="AI5" s="6">
        <f t="shared" si="0"/>
        <v>2.7725267800882167</v>
      </c>
      <c r="AJ5" s="6">
        <f t="shared" si="0"/>
        <v>2.7515227893299725</v>
      </c>
      <c r="AK5" s="6">
        <f t="shared" si="0"/>
        <v>46.75488342785129</v>
      </c>
      <c r="AL5" s="6">
        <f t="shared" si="0"/>
        <v>31.106910312959464</v>
      </c>
    </row>
    <row r="6" spans="1:38" x14ac:dyDescent="0.25">
      <c r="A6" s="4">
        <f t="shared" ref="A6:A69" si="1">YEAR(B6)</f>
        <v>2009</v>
      </c>
      <c r="B6" s="4">
        <v>39814</v>
      </c>
      <c r="C6" s="2">
        <v>4937</v>
      </c>
      <c r="D6" s="2">
        <v>5305</v>
      </c>
      <c r="E6" s="8">
        <v>0.13989099999999999</v>
      </c>
      <c r="F6" s="2">
        <v>42.840624653838077</v>
      </c>
      <c r="G6" s="2">
        <v>68.474999999999994</v>
      </c>
      <c r="H6" s="2">
        <v>1876</v>
      </c>
      <c r="I6" s="2">
        <v>1135</v>
      </c>
      <c r="J6" s="2">
        <v>741</v>
      </c>
      <c r="K6" s="2">
        <v>106</v>
      </c>
      <c r="L6" s="2">
        <v>44</v>
      </c>
      <c r="M6" s="2">
        <v>338</v>
      </c>
      <c r="N6" s="2">
        <v>1855</v>
      </c>
      <c r="O6" s="2">
        <v>480</v>
      </c>
      <c r="P6" s="2">
        <v>357</v>
      </c>
      <c r="Q6" s="2">
        <v>133</v>
      </c>
      <c r="R6" s="2">
        <v>885</v>
      </c>
      <c r="S6" s="2">
        <v>21</v>
      </c>
      <c r="T6" s="2">
        <v>147</v>
      </c>
      <c r="U6" s="2">
        <v>2384</v>
      </c>
      <c r="V6" s="2">
        <v>1633</v>
      </c>
      <c r="W6" s="6">
        <f>100*T6/U5</f>
        <v>6.6037735849056602</v>
      </c>
      <c r="X6" s="6">
        <f t="shared" ref="X6:AL36" si="2">100*H6/$C6</f>
        <v>37.998784687056919</v>
      </c>
      <c r="Y6" s="6">
        <f t="shared" si="0"/>
        <v>22.989669839983797</v>
      </c>
      <c r="Z6" s="6">
        <f t="shared" si="0"/>
        <v>15.009114847073121</v>
      </c>
      <c r="AA6" s="6">
        <f t="shared" si="0"/>
        <v>2.1470528661130239</v>
      </c>
      <c r="AB6" s="6">
        <f t="shared" si="0"/>
        <v>0.89122949159408549</v>
      </c>
      <c r="AC6" s="6">
        <f t="shared" si="0"/>
        <v>6.8462629127000199</v>
      </c>
      <c r="AD6" s="6">
        <f t="shared" si="0"/>
        <v>37.573425156977919</v>
      </c>
      <c r="AE6" s="6">
        <f t="shared" si="0"/>
        <v>9.7225035446627501</v>
      </c>
      <c r="AF6" s="6">
        <f t="shared" si="0"/>
        <v>7.2311120113429208</v>
      </c>
      <c r="AG6" s="6">
        <f t="shared" si="0"/>
        <v>2.693943690500304</v>
      </c>
      <c r="AH6" s="6">
        <f t="shared" si="0"/>
        <v>17.925865910471945</v>
      </c>
      <c r="AI6" s="6">
        <f t="shared" si="0"/>
        <v>0.42535953007899535</v>
      </c>
      <c r="AJ6" s="6">
        <f t="shared" si="0"/>
        <v>2.9775167105529672</v>
      </c>
      <c r="AK6" s="6">
        <f t="shared" si="0"/>
        <v>48.288434271824997</v>
      </c>
      <c r="AL6" s="6">
        <f t="shared" si="0"/>
        <v>33.076767267571398</v>
      </c>
    </row>
    <row r="7" spans="1:38" x14ac:dyDescent="0.25">
      <c r="A7" s="4">
        <f t="shared" si="1"/>
        <v>2010</v>
      </c>
      <c r="B7" s="4">
        <v>40179</v>
      </c>
      <c r="C7" s="2">
        <v>5231</v>
      </c>
      <c r="D7" s="2">
        <v>5412</v>
      </c>
      <c r="E7" s="8">
        <v>0.141654</v>
      </c>
      <c r="F7" s="2">
        <v>43.83392351367749</v>
      </c>
      <c r="G7" s="2">
        <v>70.166666666666671</v>
      </c>
      <c r="H7" s="2">
        <v>1902</v>
      </c>
      <c r="I7" s="2">
        <v>1144</v>
      </c>
      <c r="J7" s="2">
        <v>758</v>
      </c>
      <c r="K7" s="2">
        <v>113</v>
      </c>
      <c r="L7" s="2">
        <v>46</v>
      </c>
      <c r="M7" s="2">
        <v>344</v>
      </c>
      <c r="N7" s="2">
        <v>1838</v>
      </c>
      <c r="O7" s="2">
        <v>536</v>
      </c>
      <c r="P7" s="2">
        <v>367</v>
      </c>
      <c r="Q7" s="2">
        <v>142</v>
      </c>
      <c r="R7" s="2">
        <v>793</v>
      </c>
      <c r="S7" s="2">
        <v>64</v>
      </c>
      <c r="T7" s="2">
        <v>136</v>
      </c>
      <c r="U7" s="2">
        <v>2646</v>
      </c>
      <c r="V7" s="2">
        <v>1746</v>
      </c>
      <c r="W7" s="6">
        <f t="shared" ref="W7:W70" si="3">100*T7/U6</f>
        <v>5.7046979865771812</v>
      </c>
      <c r="X7" s="6">
        <f t="shared" si="2"/>
        <v>36.360160581150829</v>
      </c>
      <c r="Y7" s="6">
        <f t="shared" si="0"/>
        <v>21.869623398967693</v>
      </c>
      <c r="Z7" s="6">
        <f t="shared" si="0"/>
        <v>14.490537182183139</v>
      </c>
      <c r="AA7" s="6">
        <f t="shared" si="0"/>
        <v>2.1601988147581723</v>
      </c>
      <c r="AB7" s="6">
        <f t="shared" si="0"/>
        <v>0.87937296883961003</v>
      </c>
      <c r="AC7" s="6">
        <f t="shared" si="0"/>
        <v>6.5761804626266489</v>
      </c>
      <c r="AD7" s="6">
        <f t="shared" si="0"/>
        <v>35.136685146243551</v>
      </c>
      <c r="AE7" s="6">
        <f t="shared" si="0"/>
        <v>10.246606767348499</v>
      </c>
      <c r="AF7" s="6">
        <f t="shared" si="0"/>
        <v>7.0158669470464536</v>
      </c>
      <c r="AG7" s="6">
        <f t="shared" si="0"/>
        <v>2.7145861212005351</v>
      </c>
      <c r="AH7" s="6">
        <f t="shared" si="0"/>
        <v>15.15962531064806</v>
      </c>
      <c r="AI7" s="6">
        <f t="shared" si="0"/>
        <v>1.2234754349072836</v>
      </c>
      <c r="AJ7" s="6">
        <f t="shared" si="0"/>
        <v>2.5998852991779775</v>
      </c>
      <c r="AK7" s="6">
        <f t="shared" si="0"/>
        <v>50.583062511948</v>
      </c>
      <c r="AL7" s="6">
        <f t="shared" si="0"/>
        <v>33.377939208564328</v>
      </c>
    </row>
    <row r="8" spans="1:38" x14ac:dyDescent="0.25">
      <c r="A8" s="4">
        <f t="shared" si="1"/>
        <v>2011</v>
      </c>
      <c r="B8" s="4">
        <v>40544</v>
      </c>
      <c r="C8" s="2">
        <v>5432</v>
      </c>
      <c r="D8" s="2">
        <v>5527</v>
      </c>
      <c r="E8" s="8">
        <v>0.14396300000000001</v>
      </c>
      <c r="F8" s="2">
        <v>42.614553827726994</v>
      </c>
      <c r="G8" s="2">
        <v>72.133333333333326</v>
      </c>
      <c r="H8" s="2">
        <v>1822</v>
      </c>
      <c r="I8" s="2">
        <v>1179</v>
      </c>
      <c r="J8" s="2">
        <v>643</v>
      </c>
      <c r="K8" s="2">
        <v>118</v>
      </c>
      <c r="L8" s="2">
        <v>47</v>
      </c>
      <c r="M8" s="2">
        <v>346</v>
      </c>
      <c r="N8" s="2">
        <v>1860</v>
      </c>
      <c r="O8" s="2">
        <v>558</v>
      </c>
      <c r="P8" s="2">
        <v>393</v>
      </c>
      <c r="Q8" s="2">
        <v>148</v>
      </c>
      <c r="R8" s="2">
        <v>761</v>
      </c>
      <c r="S8" s="2">
        <v>-38</v>
      </c>
      <c r="T8" s="2">
        <v>142</v>
      </c>
      <c r="U8" s="2">
        <v>2966</v>
      </c>
      <c r="V8" s="2">
        <v>2021</v>
      </c>
      <c r="W8" s="6">
        <f t="shared" si="3"/>
        <v>5.3665910808767956</v>
      </c>
      <c r="X8" s="6">
        <f t="shared" si="2"/>
        <v>33.541973490427097</v>
      </c>
      <c r="Y8" s="6">
        <f t="shared" si="0"/>
        <v>21.704712812960235</v>
      </c>
      <c r="Z8" s="6">
        <f t="shared" si="0"/>
        <v>11.837260677466864</v>
      </c>
      <c r="AA8" s="6">
        <f t="shared" si="0"/>
        <v>2.1723122238586154</v>
      </c>
      <c r="AB8" s="6">
        <f t="shared" si="0"/>
        <v>0.86524300441826218</v>
      </c>
      <c r="AC8" s="6">
        <f t="shared" si="0"/>
        <v>6.3696612665684826</v>
      </c>
      <c r="AD8" s="6">
        <f t="shared" si="0"/>
        <v>34.241531664212076</v>
      </c>
      <c r="AE8" s="6">
        <f t="shared" si="0"/>
        <v>10.272459499263624</v>
      </c>
      <c r="AF8" s="6">
        <f t="shared" si="0"/>
        <v>7.2349042709867453</v>
      </c>
      <c r="AG8" s="6">
        <f t="shared" si="0"/>
        <v>2.7245949926362298</v>
      </c>
      <c r="AH8" s="6">
        <f t="shared" si="0"/>
        <v>14.009572901325479</v>
      </c>
      <c r="AI8" s="6">
        <f t="shared" si="0"/>
        <v>-0.69955817378497787</v>
      </c>
      <c r="AJ8" s="6">
        <f t="shared" si="0"/>
        <v>2.614138438880707</v>
      </c>
      <c r="AK8" s="6">
        <f t="shared" si="0"/>
        <v>54.602356406480119</v>
      </c>
      <c r="AL8" s="6">
        <f t="shared" si="0"/>
        <v>37.205449189985274</v>
      </c>
    </row>
    <row r="9" spans="1:38" x14ac:dyDescent="0.25">
      <c r="A9" s="4">
        <f t="shared" si="1"/>
        <v>2012</v>
      </c>
      <c r="B9" s="4">
        <v>40909</v>
      </c>
      <c r="C9" s="2">
        <v>5586</v>
      </c>
      <c r="D9" s="2">
        <v>5586</v>
      </c>
      <c r="E9" s="8">
        <v>0.14452999999999999</v>
      </c>
      <c r="F9" s="2">
        <v>42.41971347115102</v>
      </c>
      <c r="G9" s="2">
        <v>72.924999999999997</v>
      </c>
      <c r="H9" s="2">
        <v>1866</v>
      </c>
      <c r="I9" s="2">
        <v>1228</v>
      </c>
      <c r="J9" s="2">
        <v>638</v>
      </c>
      <c r="K9" s="2">
        <v>123</v>
      </c>
      <c r="L9" s="2">
        <v>48</v>
      </c>
      <c r="M9" s="2">
        <v>331</v>
      </c>
      <c r="N9" s="2">
        <v>1812</v>
      </c>
      <c r="O9" s="2">
        <v>579</v>
      </c>
      <c r="P9" s="2">
        <v>358</v>
      </c>
      <c r="Q9" s="2">
        <v>143</v>
      </c>
      <c r="R9" s="2">
        <v>732</v>
      </c>
      <c r="S9" s="2">
        <v>54</v>
      </c>
      <c r="T9" s="2">
        <v>138</v>
      </c>
      <c r="U9" s="2">
        <v>3055</v>
      </c>
      <c r="V9" s="2">
        <v>2075</v>
      </c>
      <c r="W9" s="6">
        <f t="shared" si="3"/>
        <v>4.6527309507754548</v>
      </c>
      <c r="X9" s="6">
        <f t="shared" si="2"/>
        <v>33.404940923737918</v>
      </c>
      <c r="Y9" s="6">
        <f t="shared" si="0"/>
        <v>21.983530254206947</v>
      </c>
      <c r="Z9" s="6">
        <f t="shared" si="0"/>
        <v>11.421410669530971</v>
      </c>
      <c r="AA9" s="6">
        <f t="shared" si="0"/>
        <v>2.2019334049409238</v>
      </c>
      <c r="AB9" s="6">
        <f t="shared" si="0"/>
        <v>0.85929108485499461</v>
      </c>
      <c r="AC9" s="6">
        <f t="shared" si="0"/>
        <v>5.9255281059792342</v>
      </c>
      <c r="AD9" s="6">
        <f t="shared" si="0"/>
        <v>32.43823845327605</v>
      </c>
      <c r="AE9" s="6">
        <f t="shared" si="0"/>
        <v>10.365198711063373</v>
      </c>
      <c r="AF9" s="6">
        <f t="shared" si="0"/>
        <v>6.4088793412101683</v>
      </c>
      <c r="AG9" s="6">
        <f t="shared" si="0"/>
        <v>2.559971356963838</v>
      </c>
      <c r="AH9" s="6">
        <f t="shared" si="0"/>
        <v>13.104189044038668</v>
      </c>
      <c r="AI9" s="6">
        <f t="shared" si="0"/>
        <v>0.96670247046186897</v>
      </c>
      <c r="AJ9" s="6">
        <f t="shared" si="0"/>
        <v>2.4704618689581097</v>
      </c>
      <c r="AK9" s="6">
        <f t="shared" si="0"/>
        <v>54.690297171500177</v>
      </c>
      <c r="AL9" s="6">
        <f t="shared" si="0"/>
        <v>37.146437522377369</v>
      </c>
    </row>
    <row r="10" spans="1:38" x14ac:dyDescent="0.25">
      <c r="A10" s="4">
        <f t="shared" si="1"/>
        <v>2013</v>
      </c>
      <c r="B10" s="4">
        <v>41275</v>
      </c>
      <c r="C10" s="2">
        <v>5766</v>
      </c>
      <c r="D10" s="2">
        <v>5684</v>
      </c>
      <c r="E10" s="8">
        <v>0.144094</v>
      </c>
      <c r="F10" s="2">
        <v>43.088576800492866</v>
      </c>
      <c r="G10" s="2">
        <v>73.75833333333334</v>
      </c>
      <c r="H10" s="2">
        <v>1985</v>
      </c>
      <c r="I10" s="2">
        <v>1277</v>
      </c>
      <c r="J10" s="2">
        <v>708</v>
      </c>
      <c r="K10" s="2">
        <v>128</v>
      </c>
      <c r="L10" s="2">
        <v>49</v>
      </c>
      <c r="M10" s="2">
        <v>337</v>
      </c>
      <c r="N10" s="2">
        <v>1855</v>
      </c>
      <c r="O10" s="2">
        <v>606</v>
      </c>
      <c r="P10" s="2">
        <v>399</v>
      </c>
      <c r="Q10" s="2">
        <v>158</v>
      </c>
      <c r="R10" s="2">
        <v>692</v>
      </c>
      <c r="S10" s="2">
        <v>130</v>
      </c>
      <c r="T10" s="2">
        <v>145</v>
      </c>
      <c r="U10" s="2">
        <v>3076</v>
      </c>
      <c r="V10" s="2">
        <v>2013</v>
      </c>
      <c r="W10" s="6">
        <f t="shared" si="3"/>
        <v>4.7463175122749588</v>
      </c>
      <c r="X10" s="6">
        <f t="shared" si="2"/>
        <v>34.425945195976411</v>
      </c>
      <c r="Y10" s="6">
        <f t="shared" si="0"/>
        <v>22.147069025320846</v>
      </c>
      <c r="Z10" s="6">
        <f t="shared" si="0"/>
        <v>12.278876170655566</v>
      </c>
      <c r="AA10" s="6">
        <f t="shared" si="0"/>
        <v>2.2199098161637183</v>
      </c>
      <c r="AB10" s="6">
        <f t="shared" si="0"/>
        <v>0.84980922650017343</v>
      </c>
      <c r="AC10" s="6">
        <f t="shared" si="0"/>
        <v>5.8446063128685397</v>
      </c>
      <c r="AD10" s="6">
        <f t="shared" si="0"/>
        <v>32.17134928893514</v>
      </c>
      <c r="AE10" s="6">
        <f t="shared" si="0"/>
        <v>10.509885535900104</v>
      </c>
      <c r="AF10" s="6">
        <f t="shared" si="0"/>
        <v>6.9198751300728407</v>
      </c>
      <c r="AG10" s="6">
        <f t="shared" si="0"/>
        <v>2.74020117932709</v>
      </c>
      <c r="AH10" s="6">
        <f t="shared" si="0"/>
        <v>12.001387443635103</v>
      </c>
      <c r="AI10" s="6">
        <f t="shared" si="0"/>
        <v>2.2545959070412764</v>
      </c>
      <c r="AJ10" s="6">
        <f t="shared" si="0"/>
        <v>2.5147415886229623</v>
      </c>
      <c r="AK10" s="6">
        <f t="shared" si="0"/>
        <v>53.34720776968436</v>
      </c>
      <c r="AL10" s="6">
        <f t="shared" si="0"/>
        <v>34.911550468262227</v>
      </c>
    </row>
    <row r="11" spans="1:38" x14ac:dyDescent="0.25">
      <c r="A11" s="4">
        <f t="shared" si="1"/>
        <v>2014</v>
      </c>
      <c r="B11" s="4">
        <v>41640</v>
      </c>
      <c r="C11" s="2">
        <v>5858</v>
      </c>
      <c r="D11" s="2">
        <v>5690</v>
      </c>
      <c r="E11" s="8">
        <v>0.14428299999999999</v>
      </c>
      <c r="F11" s="2">
        <v>42.554481832397684</v>
      </c>
      <c r="G11" s="2">
        <v>73.116666666666674</v>
      </c>
      <c r="H11" s="2">
        <v>1991</v>
      </c>
      <c r="I11" s="2">
        <v>1309</v>
      </c>
      <c r="J11" s="2">
        <v>682</v>
      </c>
      <c r="K11" s="2">
        <v>133</v>
      </c>
      <c r="L11" s="2">
        <v>50</v>
      </c>
      <c r="M11" s="2">
        <v>355</v>
      </c>
      <c r="N11" s="2">
        <v>1823</v>
      </c>
      <c r="O11" s="2">
        <v>624</v>
      </c>
      <c r="P11" s="2">
        <v>384</v>
      </c>
      <c r="Q11" s="2">
        <v>156</v>
      </c>
      <c r="R11" s="2">
        <v>659</v>
      </c>
      <c r="S11" s="2">
        <v>168</v>
      </c>
      <c r="T11" s="2">
        <v>146</v>
      </c>
      <c r="U11" s="2">
        <v>3291</v>
      </c>
      <c r="V11" s="2">
        <v>2335</v>
      </c>
      <c r="W11" s="6">
        <f t="shared" si="3"/>
        <v>4.7464239271781539</v>
      </c>
      <c r="X11" s="6">
        <f t="shared" si="2"/>
        <v>33.987709115739158</v>
      </c>
      <c r="Y11" s="6">
        <f t="shared" si="0"/>
        <v>22.345510413110276</v>
      </c>
      <c r="Z11" s="6">
        <f t="shared" si="0"/>
        <v>11.642198702628884</v>
      </c>
      <c r="AA11" s="6">
        <f t="shared" si="0"/>
        <v>2.2703994537384773</v>
      </c>
      <c r="AB11" s="6">
        <f t="shared" si="0"/>
        <v>0.85353362922499143</v>
      </c>
      <c r="AC11" s="6">
        <f t="shared" si="0"/>
        <v>6.0600887674974393</v>
      </c>
      <c r="AD11" s="6">
        <f t="shared" si="0"/>
        <v>31.119836121543187</v>
      </c>
      <c r="AE11" s="6">
        <f t="shared" si="0"/>
        <v>10.652099692727894</v>
      </c>
      <c r="AF11" s="6">
        <f t="shared" si="0"/>
        <v>6.5551382724479348</v>
      </c>
      <c r="AG11" s="6">
        <f t="shared" si="0"/>
        <v>2.6630249231819736</v>
      </c>
      <c r="AH11" s="6">
        <f t="shared" si="0"/>
        <v>11.249573233185387</v>
      </c>
      <c r="AI11" s="6">
        <f t="shared" si="0"/>
        <v>2.8678729941959715</v>
      </c>
      <c r="AJ11" s="6">
        <f t="shared" si="0"/>
        <v>2.4923181973369752</v>
      </c>
      <c r="AK11" s="6">
        <f t="shared" si="0"/>
        <v>56.179583475588942</v>
      </c>
      <c r="AL11" s="6">
        <f t="shared" si="0"/>
        <v>39.860020484807102</v>
      </c>
    </row>
    <row r="12" spans="1:38" x14ac:dyDescent="0.25">
      <c r="A12" s="4">
        <f t="shared" si="1"/>
        <v>2015</v>
      </c>
      <c r="B12" s="4">
        <v>42005</v>
      </c>
      <c r="C12" s="2">
        <v>6088</v>
      </c>
      <c r="D12" s="2">
        <v>5770</v>
      </c>
      <c r="E12" s="8">
        <v>0.14454600000000001</v>
      </c>
      <c r="F12" s="2">
        <v>44.916819447714779</v>
      </c>
      <c r="G12" s="2">
        <v>72.866666666666674</v>
      </c>
      <c r="H12" s="2">
        <v>2013</v>
      </c>
      <c r="I12" s="2">
        <v>1337</v>
      </c>
      <c r="J12" s="2">
        <v>676</v>
      </c>
      <c r="K12" s="2">
        <v>140</v>
      </c>
      <c r="L12" s="2">
        <v>51</v>
      </c>
      <c r="M12" s="2">
        <v>363</v>
      </c>
      <c r="N12" s="2">
        <v>1858</v>
      </c>
      <c r="O12" s="2">
        <v>652</v>
      </c>
      <c r="P12" s="2">
        <v>402</v>
      </c>
      <c r="Q12" s="2">
        <v>158</v>
      </c>
      <c r="R12" s="2">
        <v>646</v>
      </c>
      <c r="S12" s="2">
        <v>155</v>
      </c>
      <c r="T12" s="2">
        <v>144</v>
      </c>
      <c r="U12" s="2">
        <v>3134</v>
      </c>
      <c r="V12" s="2">
        <v>2190</v>
      </c>
      <c r="W12" s="6">
        <f t="shared" si="3"/>
        <v>4.3755697356426619</v>
      </c>
      <c r="X12" s="6">
        <f t="shared" si="2"/>
        <v>33.065045992115635</v>
      </c>
      <c r="Y12" s="6">
        <f t="shared" si="0"/>
        <v>21.961235216819972</v>
      </c>
      <c r="Z12" s="6">
        <f t="shared" si="0"/>
        <v>11.103810775295663</v>
      </c>
      <c r="AA12" s="6">
        <f t="shared" si="0"/>
        <v>2.2996057818659659</v>
      </c>
      <c r="AB12" s="6">
        <f t="shared" si="0"/>
        <v>0.8377135348226018</v>
      </c>
      <c r="AC12" s="6">
        <f t="shared" si="0"/>
        <v>5.9625492772667545</v>
      </c>
      <c r="AD12" s="6">
        <f t="shared" si="0"/>
        <v>30.519053876478317</v>
      </c>
      <c r="AE12" s="6">
        <f t="shared" si="0"/>
        <v>10.709592641261498</v>
      </c>
      <c r="AF12" s="6">
        <f t="shared" si="0"/>
        <v>6.603153745072273</v>
      </c>
      <c r="AG12" s="6">
        <f t="shared" si="0"/>
        <v>2.59526938239159</v>
      </c>
      <c r="AH12" s="6">
        <f t="shared" si="0"/>
        <v>10.611038107752957</v>
      </c>
      <c r="AI12" s="6">
        <f t="shared" si="0"/>
        <v>2.5459921156373193</v>
      </c>
      <c r="AJ12" s="6">
        <f t="shared" si="0"/>
        <v>2.3653088042049935</v>
      </c>
      <c r="AK12" s="6">
        <f t="shared" si="0"/>
        <v>51.478318002628122</v>
      </c>
      <c r="AL12" s="6">
        <f t="shared" si="0"/>
        <v>35.972404730617612</v>
      </c>
    </row>
    <row r="13" spans="1:38" x14ac:dyDescent="0.25">
      <c r="A13" s="4">
        <f t="shared" si="1"/>
        <v>2016</v>
      </c>
      <c r="B13" s="4">
        <v>42370</v>
      </c>
      <c r="C13" s="2">
        <v>6376</v>
      </c>
      <c r="D13" s="2">
        <v>5894</v>
      </c>
      <c r="E13" s="8">
        <v>0.14696899999999999</v>
      </c>
      <c r="F13" s="2">
        <v>45.416201882151505</v>
      </c>
      <c r="G13" s="2">
        <v>72.508333333333326</v>
      </c>
      <c r="H13" s="2">
        <v>2206</v>
      </c>
      <c r="I13" s="2">
        <v>1445</v>
      </c>
      <c r="J13" s="2">
        <v>761</v>
      </c>
      <c r="K13" s="2">
        <v>149</v>
      </c>
      <c r="L13" s="2">
        <v>53</v>
      </c>
      <c r="M13" s="2">
        <v>371</v>
      </c>
      <c r="N13" s="2">
        <v>1937</v>
      </c>
      <c r="O13" s="2">
        <v>669</v>
      </c>
      <c r="P13" s="2">
        <v>417</v>
      </c>
      <c r="Q13" s="2">
        <v>159</v>
      </c>
      <c r="R13" s="2">
        <v>692</v>
      </c>
      <c r="S13" s="2">
        <v>269</v>
      </c>
      <c r="T13" s="2">
        <v>138</v>
      </c>
      <c r="U13" s="2">
        <v>2991</v>
      </c>
      <c r="V13" s="2">
        <v>2027</v>
      </c>
      <c r="W13" s="6">
        <f t="shared" si="3"/>
        <v>4.4033184428844923</v>
      </c>
      <c r="X13" s="6">
        <f t="shared" si="2"/>
        <v>34.598494353826851</v>
      </c>
      <c r="Y13" s="6">
        <f t="shared" si="0"/>
        <v>22.663111668757843</v>
      </c>
      <c r="Z13" s="6">
        <f t="shared" si="0"/>
        <v>11.935382685069008</v>
      </c>
      <c r="AA13" s="6">
        <f t="shared" si="0"/>
        <v>2.3368883312421582</v>
      </c>
      <c r="AB13" s="6">
        <f t="shared" si="0"/>
        <v>0.83124215809284818</v>
      </c>
      <c r="AC13" s="6">
        <f t="shared" si="0"/>
        <v>5.8186951066499368</v>
      </c>
      <c r="AD13" s="6">
        <f t="shared" si="0"/>
        <v>30.379548306148056</v>
      </c>
      <c r="AE13" s="6">
        <f t="shared" si="0"/>
        <v>10.492471769134253</v>
      </c>
      <c r="AF13" s="6">
        <f t="shared" si="0"/>
        <v>6.5401505646173153</v>
      </c>
      <c r="AG13" s="6">
        <f t="shared" si="0"/>
        <v>2.4937264742785445</v>
      </c>
      <c r="AH13" s="6">
        <f t="shared" si="0"/>
        <v>10.853199498117942</v>
      </c>
      <c r="AI13" s="6">
        <f t="shared" si="0"/>
        <v>4.2189460476787959</v>
      </c>
      <c r="AJ13" s="6">
        <f t="shared" si="0"/>
        <v>2.164366373902133</v>
      </c>
      <c r="AK13" s="6">
        <f t="shared" si="0"/>
        <v>46.910288582183185</v>
      </c>
      <c r="AL13" s="6">
        <f t="shared" si="0"/>
        <v>31.791091593475532</v>
      </c>
    </row>
    <row r="14" spans="1:38" x14ac:dyDescent="0.25">
      <c r="A14" s="4">
        <f t="shared" si="1"/>
        <v>2017</v>
      </c>
      <c r="B14" s="4">
        <v>42736</v>
      </c>
      <c r="C14" s="2">
        <v>6790</v>
      </c>
      <c r="D14" s="2">
        <v>6170</v>
      </c>
      <c r="E14" s="8">
        <v>0.15040200000000001</v>
      </c>
      <c r="F14" s="2">
        <v>46.00979885045016</v>
      </c>
      <c r="G14" s="2">
        <v>75.041666666666671</v>
      </c>
      <c r="H14" s="2">
        <v>2377</v>
      </c>
      <c r="I14" s="2">
        <v>1539</v>
      </c>
      <c r="J14" s="2">
        <v>838</v>
      </c>
      <c r="K14" s="2">
        <v>155</v>
      </c>
      <c r="L14" s="2">
        <v>55</v>
      </c>
      <c r="M14" s="2">
        <v>392</v>
      </c>
      <c r="N14" s="2">
        <v>2081</v>
      </c>
      <c r="O14" s="2">
        <v>697</v>
      </c>
      <c r="P14" s="2">
        <v>418</v>
      </c>
      <c r="Q14" s="2">
        <v>161</v>
      </c>
      <c r="R14" s="2">
        <v>805</v>
      </c>
      <c r="S14" s="2">
        <v>296</v>
      </c>
      <c r="T14" s="2">
        <v>142</v>
      </c>
      <c r="U14" s="2">
        <v>3018</v>
      </c>
      <c r="V14" s="2">
        <v>2019</v>
      </c>
      <c r="W14" s="6">
        <f t="shared" si="3"/>
        <v>4.7475760615178872</v>
      </c>
      <c r="X14" s="6">
        <f t="shared" si="2"/>
        <v>35.007363770250372</v>
      </c>
      <c r="Y14" s="6">
        <f t="shared" si="0"/>
        <v>22.665684830633285</v>
      </c>
      <c r="Z14" s="6">
        <f t="shared" si="0"/>
        <v>12.341678939617085</v>
      </c>
      <c r="AA14" s="6">
        <f t="shared" si="0"/>
        <v>2.2827687776141383</v>
      </c>
      <c r="AB14" s="6">
        <f t="shared" si="0"/>
        <v>0.81001472754050075</v>
      </c>
      <c r="AC14" s="6">
        <f t="shared" si="0"/>
        <v>5.7731958762886597</v>
      </c>
      <c r="AD14" s="6">
        <f t="shared" si="0"/>
        <v>30.648011782032402</v>
      </c>
      <c r="AE14" s="6">
        <f t="shared" si="0"/>
        <v>10.265095729013256</v>
      </c>
      <c r="AF14" s="6">
        <f t="shared" si="0"/>
        <v>6.1561119293078059</v>
      </c>
      <c r="AG14" s="6">
        <f t="shared" si="0"/>
        <v>2.3711340206185567</v>
      </c>
      <c r="AH14" s="6">
        <f t="shared" si="0"/>
        <v>11.855670103092784</v>
      </c>
      <c r="AI14" s="6">
        <f t="shared" si="0"/>
        <v>4.3593519882179672</v>
      </c>
      <c r="AJ14" s="6">
        <f t="shared" si="0"/>
        <v>2.0913107511045657</v>
      </c>
      <c r="AK14" s="6">
        <f t="shared" si="0"/>
        <v>44.447717231222384</v>
      </c>
      <c r="AL14" s="6">
        <f t="shared" si="0"/>
        <v>29.734904270986746</v>
      </c>
    </row>
    <row r="15" spans="1:38" x14ac:dyDescent="0.25">
      <c r="A15" s="4">
        <f t="shared" si="1"/>
        <v>2018</v>
      </c>
      <c r="B15" s="4">
        <v>43101</v>
      </c>
      <c r="C15" s="2">
        <v>6983</v>
      </c>
      <c r="D15" s="2">
        <v>6277</v>
      </c>
      <c r="E15" s="8">
        <v>0.153396</v>
      </c>
      <c r="F15" s="2">
        <v>44.805923629978416</v>
      </c>
      <c r="G15" s="2">
        <v>77.016666666666666</v>
      </c>
      <c r="H15" s="2">
        <v>2460</v>
      </c>
      <c r="I15" s="2">
        <v>1586</v>
      </c>
      <c r="J15" s="2">
        <v>874</v>
      </c>
      <c r="K15" s="2">
        <v>159</v>
      </c>
      <c r="L15" s="2">
        <v>56</v>
      </c>
      <c r="M15" s="2">
        <v>415</v>
      </c>
      <c r="N15" s="2">
        <v>2188</v>
      </c>
      <c r="O15" s="2">
        <v>715</v>
      </c>
      <c r="P15" s="2">
        <v>457</v>
      </c>
      <c r="Q15" s="2">
        <v>181</v>
      </c>
      <c r="R15" s="2">
        <v>835</v>
      </c>
      <c r="S15" s="2">
        <v>272</v>
      </c>
      <c r="T15" s="2">
        <v>142</v>
      </c>
      <c r="U15" s="2">
        <v>3093</v>
      </c>
      <c r="V15" s="2">
        <v>2119</v>
      </c>
      <c r="W15" s="6">
        <f t="shared" si="3"/>
        <v>4.7051027170311466</v>
      </c>
      <c r="X15" s="6">
        <f t="shared" si="2"/>
        <v>35.228411857367895</v>
      </c>
      <c r="Y15" s="6">
        <f t="shared" si="0"/>
        <v>22.712301303164828</v>
      </c>
      <c r="Z15" s="6">
        <f t="shared" si="0"/>
        <v>12.516110554203065</v>
      </c>
      <c r="AA15" s="6">
        <f t="shared" si="0"/>
        <v>2.2769583273664615</v>
      </c>
      <c r="AB15" s="6">
        <f t="shared" si="0"/>
        <v>0.80194758699699265</v>
      </c>
      <c r="AC15" s="6">
        <f t="shared" si="0"/>
        <v>5.9430044393527135</v>
      </c>
      <c r="AD15" s="6">
        <f t="shared" si="0"/>
        <v>31.3332378633825</v>
      </c>
      <c r="AE15" s="6">
        <f t="shared" si="0"/>
        <v>10.239152226836604</v>
      </c>
      <c r="AF15" s="6">
        <f t="shared" si="0"/>
        <v>6.5444651296004581</v>
      </c>
      <c r="AG15" s="6">
        <f t="shared" si="0"/>
        <v>2.5920091651152801</v>
      </c>
      <c r="AH15" s="6">
        <f t="shared" si="0"/>
        <v>11.957611341830159</v>
      </c>
      <c r="AI15" s="6">
        <f t="shared" si="0"/>
        <v>3.8951739939853929</v>
      </c>
      <c r="AJ15" s="6">
        <f t="shared" si="0"/>
        <v>2.0335099527423743</v>
      </c>
      <c r="AK15" s="6">
        <f t="shared" si="0"/>
        <v>44.293283688958901</v>
      </c>
      <c r="AL15" s="6">
        <f t="shared" si="0"/>
        <v>30.345123872261205</v>
      </c>
    </row>
    <row r="16" spans="1:38" x14ac:dyDescent="0.25">
      <c r="A16" s="4">
        <f t="shared" si="1"/>
        <v>2019</v>
      </c>
      <c r="B16" s="4">
        <v>43466</v>
      </c>
      <c r="C16" s="2">
        <v>7440</v>
      </c>
      <c r="D16" s="2">
        <v>6562</v>
      </c>
      <c r="E16" s="8">
        <v>0.157419</v>
      </c>
      <c r="F16" s="2">
        <v>45.356521262198719</v>
      </c>
      <c r="G16" s="2">
        <v>79.55</v>
      </c>
      <c r="H16" s="2">
        <v>2709</v>
      </c>
      <c r="I16" s="2">
        <v>1670</v>
      </c>
      <c r="J16" s="2">
        <v>1039</v>
      </c>
      <c r="K16" s="2">
        <v>169</v>
      </c>
      <c r="L16" s="2">
        <v>58</v>
      </c>
      <c r="M16" s="2">
        <v>419</v>
      </c>
      <c r="N16" s="2">
        <v>2357</v>
      </c>
      <c r="O16" s="2">
        <v>756</v>
      </c>
      <c r="P16" s="2">
        <v>485</v>
      </c>
      <c r="Q16" s="2">
        <v>216</v>
      </c>
      <c r="R16" s="2">
        <v>900</v>
      </c>
      <c r="S16" s="2">
        <v>352</v>
      </c>
      <c r="T16" s="2">
        <v>144</v>
      </c>
      <c r="U16" s="2">
        <v>3435</v>
      </c>
      <c r="V16" s="2">
        <v>2162</v>
      </c>
      <c r="W16" s="6">
        <f t="shared" si="3"/>
        <v>4.655674102812803</v>
      </c>
      <c r="X16" s="6">
        <f t="shared" si="2"/>
        <v>36.411290322580648</v>
      </c>
      <c r="Y16" s="6">
        <f t="shared" si="0"/>
        <v>22.446236559139784</v>
      </c>
      <c r="Z16" s="6">
        <f t="shared" si="0"/>
        <v>13.96505376344086</v>
      </c>
      <c r="AA16" s="6">
        <f t="shared" si="0"/>
        <v>2.271505376344086</v>
      </c>
      <c r="AB16" s="6">
        <f t="shared" si="0"/>
        <v>0.77956989247311825</v>
      </c>
      <c r="AC16" s="6">
        <f t="shared" si="0"/>
        <v>5.631720430107527</v>
      </c>
      <c r="AD16" s="6">
        <f t="shared" si="0"/>
        <v>31.68010752688172</v>
      </c>
      <c r="AE16" s="6">
        <f t="shared" si="0"/>
        <v>10.161290322580646</v>
      </c>
      <c r="AF16" s="6">
        <f t="shared" si="0"/>
        <v>6.518817204301075</v>
      </c>
      <c r="AG16" s="6">
        <f t="shared" si="0"/>
        <v>2.903225806451613</v>
      </c>
      <c r="AH16" s="6">
        <f t="shared" si="0"/>
        <v>12.096774193548388</v>
      </c>
      <c r="AI16" s="6">
        <f t="shared" si="0"/>
        <v>4.731182795698925</v>
      </c>
      <c r="AJ16" s="6">
        <f t="shared" si="0"/>
        <v>1.935483870967742</v>
      </c>
      <c r="AK16" s="6">
        <f t="shared" si="0"/>
        <v>46.16935483870968</v>
      </c>
      <c r="AL16" s="6">
        <f t="shared" si="0"/>
        <v>29.059139784946236</v>
      </c>
    </row>
    <row r="17" spans="1:38" x14ac:dyDescent="0.25">
      <c r="A17" s="4">
        <f t="shared" si="1"/>
        <v>2020</v>
      </c>
      <c r="B17" s="4">
        <v>43831</v>
      </c>
      <c r="C17" s="2">
        <v>7546</v>
      </c>
      <c r="D17" s="2">
        <v>6454</v>
      </c>
      <c r="E17" s="8">
        <v>0.161305</v>
      </c>
      <c r="F17" s="2">
        <v>48.59319397417503</v>
      </c>
      <c r="G17" s="2">
        <v>76.8</v>
      </c>
      <c r="H17" s="2">
        <v>3009</v>
      </c>
      <c r="I17" s="2">
        <v>1738</v>
      </c>
      <c r="J17" s="2">
        <v>1271</v>
      </c>
      <c r="K17" s="2">
        <v>178</v>
      </c>
      <c r="L17" s="2">
        <v>60</v>
      </c>
      <c r="M17" s="2">
        <v>450</v>
      </c>
      <c r="N17" s="2">
        <v>2561</v>
      </c>
      <c r="O17" s="2">
        <v>806</v>
      </c>
      <c r="P17" s="2">
        <v>497</v>
      </c>
      <c r="Q17" s="2">
        <v>224</v>
      </c>
      <c r="R17" s="2">
        <v>1034</v>
      </c>
      <c r="S17" s="2">
        <v>448</v>
      </c>
      <c r="T17" s="2">
        <v>139</v>
      </c>
      <c r="U17" s="2">
        <v>3745</v>
      </c>
      <c r="V17" s="2">
        <v>2117</v>
      </c>
      <c r="W17" s="6">
        <f t="shared" si="3"/>
        <v>4.0465793304221256</v>
      </c>
      <c r="X17" s="6">
        <f t="shared" si="2"/>
        <v>39.875430691757224</v>
      </c>
      <c r="Y17" s="6">
        <f t="shared" si="0"/>
        <v>23.03206997084548</v>
      </c>
      <c r="Z17" s="6">
        <f t="shared" si="0"/>
        <v>16.84336072091174</v>
      </c>
      <c r="AA17" s="6">
        <f t="shared" si="0"/>
        <v>2.3588656241717465</v>
      </c>
      <c r="AB17" s="6">
        <f t="shared" si="0"/>
        <v>0.79512324410283597</v>
      </c>
      <c r="AC17" s="6">
        <f t="shared" si="0"/>
        <v>5.9634243307712698</v>
      </c>
      <c r="AD17" s="6">
        <f t="shared" si="0"/>
        <v>33.938510469122711</v>
      </c>
      <c r="AE17" s="6">
        <f t="shared" si="0"/>
        <v>10.681155579114764</v>
      </c>
      <c r="AF17" s="6">
        <f t="shared" si="0"/>
        <v>6.5862708719851577</v>
      </c>
      <c r="AG17" s="6">
        <f t="shared" si="0"/>
        <v>2.968460111317254</v>
      </c>
      <c r="AH17" s="6">
        <f t="shared" si="0"/>
        <v>13.70262390670554</v>
      </c>
      <c r="AI17" s="6">
        <f t="shared" si="0"/>
        <v>5.9369202226345079</v>
      </c>
      <c r="AJ17" s="6">
        <f t="shared" si="0"/>
        <v>1.8420355155049033</v>
      </c>
      <c r="AK17" s="6">
        <f t="shared" si="0"/>
        <v>49.628942486085343</v>
      </c>
      <c r="AL17" s="6">
        <f t="shared" si="0"/>
        <v>28.054598462761728</v>
      </c>
    </row>
    <row r="18" spans="1:38" x14ac:dyDescent="0.25">
      <c r="A18" s="4">
        <f t="shared" si="1"/>
        <v>2021</v>
      </c>
      <c r="B18" s="4">
        <v>44197</v>
      </c>
      <c r="C18" s="2">
        <v>8627</v>
      </c>
      <c r="D18" s="2">
        <v>6965</v>
      </c>
      <c r="E18" s="8">
        <v>0.16475799999999999</v>
      </c>
      <c r="F18" s="2">
        <v>48.960526595079649</v>
      </c>
      <c r="G18" s="2">
        <v>79.958333333333329</v>
      </c>
      <c r="H18" s="2">
        <v>3066</v>
      </c>
      <c r="I18" s="2">
        <v>1847</v>
      </c>
      <c r="J18" s="2">
        <v>1219</v>
      </c>
      <c r="K18" s="2">
        <v>205</v>
      </c>
      <c r="L18" s="2">
        <v>63</v>
      </c>
      <c r="M18" s="2">
        <v>481</v>
      </c>
      <c r="N18" s="2">
        <v>2829</v>
      </c>
      <c r="O18" s="2">
        <v>877</v>
      </c>
      <c r="P18" s="2">
        <v>533</v>
      </c>
      <c r="Q18" s="2">
        <v>228</v>
      </c>
      <c r="R18" s="2">
        <v>1191</v>
      </c>
      <c r="S18" s="2">
        <v>237</v>
      </c>
      <c r="T18" s="2">
        <v>130</v>
      </c>
      <c r="U18" s="2">
        <v>3741</v>
      </c>
      <c r="V18" s="2">
        <v>1866</v>
      </c>
      <c r="W18" s="6">
        <f t="shared" si="3"/>
        <v>3.4712950600801067</v>
      </c>
      <c r="X18" s="6">
        <f t="shared" si="2"/>
        <v>35.539585023762605</v>
      </c>
      <c r="Y18" s="6">
        <f t="shared" si="0"/>
        <v>21.409528225339052</v>
      </c>
      <c r="Z18" s="6">
        <f t="shared" si="0"/>
        <v>14.130056798423555</v>
      </c>
      <c r="AA18" s="6">
        <f t="shared" si="0"/>
        <v>2.3762605772574474</v>
      </c>
      <c r="AB18" s="6">
        <f t="shared" si="0"/>
        <v>0.73026544569375218</v>
      </c>
      <c r="AC18" s="6">
        <f t="shared" si="0"/>
        <v>5.5755187202967429</v>
      </c>
      <c r="AD18" s="6">
        <f t="shared" si="0"/>
        <v>32.792395966152775</v>
      </c>
      <c r="AE18" s="6">
        <f t="shared" si="0"/>
        <v>10.165758664657471</v>
      </c>
      <c r="AF18" s="6">
        <f t="shared" si="0"/>
        <v>6.1782775008693633</v>
      </c>
      <c r="AG18" s="6">
        <f t="shared" si="0"/>
        <v>2.642865422510722</v>
      </c>
      <c r="AH18" s="6">
        <f t="shared" si="0"/>
        <v>13.80549437811522</v>
      </c>
      <c r="AI18" s="6">
        <f t="shared" si="0"/>
        <v>2.7471890576098295</v>
      </c>
      <c r="AJ18" s="6">
        <f t="shared" si="0"/>
        <v>1.506896951431552</v>
      </c>
      <c r="AK18" s="6">
        <f t="shared" si="0"/>
        <v>43.363857656195663</v>
      </c>
      <c r="AL18" s="6">
        <f t="shared" si="0"/>
        <v>21.629767010548278</v>
      </c>
    </row>
    <row r="19" spans="1:38" x14ac:dyDescent="0.25">
      <c r="A19" s="4">
        <f t="shared" si="1"/>
        <v>2022</v>
      </c>
      <c r="B19" s="4">
        <v>44562</v>
      </c>
      <c r="C19" s="2">
        <v>9396</v>
      </c>
      <c r="D19" s="2">
        <v>7156</v>
      </c>
      <c r="E19" s="8">
        <v>0.17068800000000001</v>
      </c>
      <c r="F19" s="2">
        <v>47.332580943472706</v>
      </c>
      <c r="G19" s="2">
        <v>84.224999999999994</v>
      </c>
      <c r="H19" s="2">
        <v>3255.3409999999999</v>
      </c>
      <c r="I19" s="2">
        <v>2024.5160000000001</v>
      </c>
      <c r="J19" s="2">
        <v>1230.825</v>
      </c>
      <c r="K19" s="2">
        <v>203.27520000000001</v>
      </c>
      <c r="L19" s="2">
        <v>68.133960000000002</v>
      </c>
      <c r="M19" s="2">
        <v>498.22699999999998</v>
      </c>
      <c r="N19" s="2">
        <v>3191.9569999999999</v>
      </c>
      <c r="O19" s="2">
        <v>938.64290000000005</v>
      </c>
      <c r="P19" s="2">
        <v>482.58510000000001</v>
      </c>
      <c r="Q19" s="2">
        <v>232.81440000000001</v>
      </c>
      <c r="R19" s="2">
        <v>1537.914</v>
      </c>
      <c r="S19" s="2">
        <v>63.384140000000002</v>
      </c>
      <c r="T19" s="2">
        <v>132.22579999999999</v>
      </c>
      <c r="U19" s="2">
        <v>3809.8420000000001</v>
      </c>
      <c r="V19" s="2">
        <v>1934.8420000000001</v>
      </c>
      <c r="W19" s="6">
        <f t="shared" si="3"/>
        <v>3.5345041432771986</v>
      </c>
      <c r="X19" s="6">
        <f t="shared" si="2"/>
        <v>34.646030225627925</v>
      </c>
      <c r="Y19" s="6">
        <f t="shared" si="0"/>
        <v>21.546573009791402</v>
      </c>
      <c r="Z19" s="6">
        <f t="shared" si="0"/>
        <v>13.099457215836527</v>
      </c>
      <c r="AA19" s="6">
        <f t="shared" si="0"/>
        <v>2.1634227330779057</v>
      </c>
      <c r="AB19" s="6">
        <f t="shared" si="0"/>
        <v>0.72513793103448287</v>
      </c>
      <c r="AC19" s="6">
        <f t="shared" si="0"/>
        <v>5.3025436355896121</v>
      </c>
      <c r="AD19" s="6">
        <f t="shared" si="0"/>
        <v>33.971445295870588</v>
      </c>
      <c r="AE19" s="6">
        <f t="shared" si="0"/>
        <v>9.9898137505321429</v>
      </c>
      <c r="AF19" s="6">
        <f t="shared" si="0"/>
        <v>5.1360696040868454</v>
      </c>
      <c r="AG19" s="6">
        <f t="shared" si="0"/>
        <v>2.4778033205619416</v>
      </c>
      <c r="AH19" s="6">
        <f t="shared" si="0"/>
        <v>16.367752234993613</v>
      </c>
      <c r="AI19" s="6">
        <f t="shared" si="0"/>
        <v>0.67458641975308653</v>
      </c>
      <c r="AJ19" s="6">
        <f t="shared" si="0"/>
        <v>1.4072562792677734</v>
      </c>
      <c r="AK19" s="6">
        <f t="shared" si="0"/>
        <v>40.547488292890591</v>
      </c>
      <c r="AL19" s="6">
        <f t="shared" si="0"/>
        <v>20.592188165176672</v>
      </c>
    </row>
    <row r="20" spans="1:38" x14ac:dyDescent="0.25">
      <c r="A20" s="4">
        <f t="shared" si="1"/>
        <v>2023</v>
      </c>
      <c r="B20" s="4">
        <v>44927</v>
      </c>
      <c r="C20" s="2">
        <v>9734</v>
      </c>
      <c r="D20" s="2">
        <v>7260</v>
      </c>
      <c r="E20" s="8">
        <v>0.17400433439941926</v>
      </c>
      <c r="F20" s="2">
        <v>47.097999998390804</v>
      </c>
      <c r="G20" s="2">
        <v>86.130268004640541</v>
      </c>
      <c r="H20" s="2">
        <v>3371.7220000000002</v>
      </c>
      <c r="I20" s="2">
        <v>2094.143</v>
      </c>
      <c r="J20" s="2">
        <v>1277.579</v>
      </c>
      <c r="K20" s="2">
        <v>221.85669999999999</v>
      </c>
      <c r="L20" s="2">
        <v>70.584540000000004</v>
      </c>
      <c r="M20" s="2">
        <v>553.52110000000005</v>
      </c>
      <c r="N20" s="2">
        <v>3399.3319999999999</v>
      </c>
      <c r="O20" s="2">
        <v>1061.9000000000001</v>
      </c>
      <c r="P20" s="2">
        <v>497.09219999999999</v>
      </c>
      <c r="Q20" s="2">
        <v>212.33320000000001</v>
      </c>
      <c r="R20" s="2">
        <v>1628.0060000000001</v>
      </c>
      <c r="S20" s="2">
        <v>-27.60961</v>
      </c>
      <c r="T20" s="2">
        <v>143.09899999999999</v>
      </c>
      <c r="U20" s="2">
        <v>3980.55</v>
      </c>
      <c r="V20" s="2">
        <v>2105.5500000000002</v>
      </c>
      <c r="W20" s="6">
        <f t="shared" si="3"/>
        <v>3.756035027174355</v>
      </c>
      <c r="X20" s="6">
        <f t="shared" si="2"/>
        <v>34.638606944729815</v>
      </c>
      <c r="Y20" s="6">
        <f t="shared" si="0"/>
        <v>21.513694267515923</v>
      </c>
      <c r="Z20" s="6">
        <f t="shared" si="0"/>
        <v>13.124912677213889</v>
      </c>
      <c r="AA20" s="6">
        <f t="shared" si="0"/>
        <v>2.2791935483870964</v>
      </c>
      <c r="AB20" s="6">
        <f t="shared" si="0"/>
        <v>0.72513396342716263</v>
      </c>
      <c r="AC20" s="6">
        <f t="shared" si="0"/>
        <v>5.6864711321142396</v>
      </c>
      <c r="AD20" s="6">
        <f t="shared" si="0"/>
        <v>34.922251900554755</v>
      </c>
      <c r="AE20" s="6">
        <f t="shared" si="0"/>
        <v>10.909184302445039</v>
      </c>
      <c r="AF20" s="6">
        <f t="shared" si="0"/>
        <v>5.1067618656256419</v>
      </c>
      <c r="AG20" s="6">
        <f t="shared" si="0"/>
        <v>2.181356071501952</v>
      </c>
      <c r="AH20" s="6">
        <f t="shared" si="0"/>
        <v>16.724943497020753</v>
      </c>
      <c r="AI20" s="6">
        <f t="shared" si="0"/>
        <v>-0.28364094925005134</v>
      </c>
      <c r="AJ20" s="6">
        <f t="shared" si="0"/>
        <v>1.4700945140743784</v>
      </c>
      <c r="AK20" s="6">
        <f t="shared" si="0"/>
        <v>40.893260735566059</v>
      </c>
      <c r="AL20" s="6">
        <f t="shared" si="0"/>
        <v>21.630881446476273</v>
      </c>
    </row>
    <row r="21" spans="1:38" x14ac:dyDescent="0.25">
      <c r="A21" s="4">
        <f t="shared" si="1"/>
        <v>2024</v>
      </c>
      <c r="B21" s="4">
        <v>45292</v>
      </c>
      <c r="C21" s="2">
        <v>10205</v>
      </c>
      <c r="D21" s="2">
        <v>7420</v>
      </c>
      <c r="E21" s="8">
        <v>0.17694350894099911</v>
      </c>
      <c r="F21" s="2">
        <v>47.648671694728378</v>
      </c>
      <c r="G21" s="2">
        <v>87.159695180576662</v>
      </c>
      <c r="H21" s="2">
        <v>3523.41</v>
      </c>
      <c r="I21" s="2">
        <v>2166.3980000000001</v>
      </c>
      <c r="J21" s="2">
        <v>1357.0119999999999</v>
      </c>
      <c r="K21" s="2">
        <v>225.97630000000001</v>
      </c>
      <c r="L21" s="2">
        <v>72.974410000000006</v>
      </c>
      <c r="M21" s="2">
        <v>607.00379999999996</v>
      </c>
      <c r="N21" s="2">
        <v>3496.6419999999998</v>
      </c>
      <c r="O21" s="2">
        <v>1130.6379999999999</v>
      </c>
      <c r="P21" s="2">
        <v>614.20510000000002</v>
      </c>
      <c r="Q21" s="2">
        <v>249.50229999999999</v>
      </c>
      <c r="R21" s="2">
        <v>1502.297</v>
      </c>
      <c r="S21" s="2">
        <v>26.767520000000001</v>
      </c>
      <c r="T21" s="2">
        <v>154.06219999999999</v>
      </c>
      <c r="U21" s="2">
        <v>4107.8450000000003</v>
      </c>
      <c r="V21" s="2">
        <v>2232.8449999999998</v>
      </c>
      <c r="W21" s="6">
        <f t="shared" si="3"/>
        <v>3.8703746969639869</v>
      </c>
      <c r="X21" s="6">
        <f t="shared" si="2"/>
        <v>34.526310632043113</v>
      </c>
      <c r="Y21" s="6">
        <f t="shared" si="2"/>
        <v>21.228789808917199</v>
      </c>
      <c r="Z21" s="6">
        <f t="shared" si="2"/>
        <v>13.297520823125916</v>
      </c>
      <c r="AA21" s="6">
        <f t="shared" si="2"/>
        <v>2.2143684468397846</v>
      </c>
      <c r="AB21" s="6">
        <f t="shared" si="2"/>
        <v>0.71508486036256746</v>
      </c>
      <c r="AC21" s="6">
        <f t="shared" si="2"/>
        <v>5.9481019108280249</v>
      </c>
      <c r="AD21" s="6">
        <f t="shared" si="2"/>
        <v>34.264007839294457</v>
      </c>
      <c r="AE21" s="6">
        <f t="shared" si="2"/>
        <v>11.079255267025966</v>
      </c>
      <c r="AF21" s="6">
        <f t="shared" si="2"/>
        <v>6.0186682998530134</v>
      </c>
      <c r="AG21" s="6">
        <f t="shared" si="2"/>
        <v>2.44490249877511</v>
      </c>
      <c r="AH21" s="6">
        <f t="shared" si="2"/>
        <v>14.721185693287605</v>
      </c>
      <c r="AI21" s="6">
        <f t="shared" si="2"/>
        <v>0.2622980891719745</v>
      </c>
      <c r="AJ21" s="6">
        <f t="shared" si="2"/>
        <v>1.5096736893679568</v>
      </c>
      <c r="AK21" s="6">
        <f t="shared" si="2"/>
        <v>40.253258206761394</v>
      </c>
      <c r="AL21" s="6">
        <f t="shared" si="2"/>
        <v>21.879911807937283</v>
      </c>
    </row>
    <row r="22" spans="1:38" x14ac:dyDescent="0.25">
      <c r="A22" s="4">
        <f t="shared" si="1"/>
        <v>2025</v>
      </c>
      <c r="B22" s="4">
        <v>45658</v>
      </c>
      <c r="C22" s="2">
        <v>10683.555847539154</v>
      </c>
      <c r="D22" s="2">
        <v>7625.4310755521492</v>
      </c>
      <c r="E22" s="8">
        <v>0.17957106537375575</v>
      </c>
      <c r="F22" s="2">
        <v>48.243424417673516</v>
      </c>
      <c r="G22" s="2">
        <v>88.572877490072131</v>
      </c>
      <c r="H22" s="2">
        <v>3679.53</v>
      </c>
      <c r="I22" s="2">
        <v>2251.1509999999998</v>
      </c>
      <c r="J22" s="2">
        <v>1428.3789999999999</v>
      </c>
      <c r="K22" s="2">
        <v>237.81899999999999</v>
      </c>
      <c r="L22" s="2">
        <v>75.335920000000002</v>
      </c>
      <c r="M22" s="2">
        <v>662.97289999999998</v>
      </c>
      <c r="N22" s="2">
        <v>3603.18</v>
      </c>
      <c r="O22" s="2">
        <v>1175.798</v>
      </c>
      <c r="P22" s="2">
        <v>666.85159999999996</v>
      </c>
      <c r="Q22" s="2">
        <v>271.2079</v>
      </c>
      <c r="R22" s="2">
        <v>1489.3219999999999</v>
      </c>
      <c r="S22" s="2">
        <v>76.350250000000003</v>
      </c>
      <c r="T22" s="2">
        <v>161.30959999999999</v>
      </c>
      <c r="U22" s="2">
        <v>4192.8040000000001</v>
      </c>
      <c r="V22" s="2">
        <v>2317.8040000000001</v>
      </c>
      <c r="W22" s="6">
        <f t="shared" si="3"/>
        <v>3.926866763473305</v>
      </c>
      <c r="X22" s="6">
        <f t="shared" si="2"/>
        <v>34.441061127110984</v>
      </c>
      <c r="Y22" s="6">
        <f t="shared" si="2"/>
        <v>21.071177350736917</v>
      </c>
      <c r="Z22" s="6">
        <f t="shared" si="2"/>
        <v>13.369883776374063</v>
      </c>
      <c r="AA22" s="6">
        <f t="shared" si="2"/>
        <v>2.2260285189109497</v>
      </c>
      <c r="AB22" s="6">
        <f t="shared" si="2"/>
        <v>0.70515773095670997</v>
      </c>
      <c r="AC22" s="6">
        <f t="shared" si="2"/>
        <v>6.2055453208746867</v>
      </c>
      <c r="AD22" s="6">
        <f t="shared" si="2"/>
        <v>33.72641142536785</v>
      </c>
      <c r="AE22" s="6">
        <f t="shared" si="2"/>
        <v>11.005680288279983</v>
      </c>
      <c r="AF22" s="6">
        <f t="shared" si="2"/>
        <v>6.2418506489447747</v>
      </c>
      <c r="AG22" s="6">
        <f t="shared" si="2"/>
        <v>2.5385546148707592</v>
      </c>
      <c r="AH22" s="6">
        <f t="shared" si="2"/>
        <v>13.940321193182603</v>
      </c>
      <c r="AI22" s="6">
        <f t="shared" si="2"/>
        <v>0.71465204178800168</v>
      </c>
      <c r="AJ22" s="6">
        <f t="shared" si="2"/>
        <v>1.5098868045619473</v>
      </c>
      <c r="AK22" s="6">
        <f t="shared" si="2"/>
        <v>39.245397879075711</v>
      </c>
      <c r="AL22" s="6">
        <f t="shared" si="2"/>
        <v>21.69506139225998</v>
      </c>
    </row>
    <row r="23" spans="1:38" x14ac:dyDescent="0.25">
      <c r="A23" s="4">
        <f t="shared" si="1"/>
        <v>2026</v>
      </c>
      <c r="B23" s="4">
        <v>46023</v>
      </c>
      <c r="C23" s="2">
        <v>11160.233811694958</v>
      </c>
      <c r="D23" s="2">
        <v>7806.2608833134054</v>
      </c>
      <c r="E23" s="8">
        <v>0.18197035379364324</v>
      </c>
      <c r="F23" s="2">
        <v>48.793417213265926</v>
      </c>
      <c r="G23" s="2">
        <v>89.764166673650621</v>
      </c>
      <c r="H23" s="2">
        <v>3830.7339999999999</v>
      </c>
      <c r="I23" s="2">
        <v>2351.5929999999998</v>
      </c>
      <c r="J23" s="2">
        <v>1479.1410000000001</v>
      </c>
      <c r="K23" s="2">
        <v>250.0394</v>
      </c>
      <c r="L23" s="2">
        <v>77.69838</v>
      </c>
      <c r="M23" s="2">
        <v>710.12210000000005</v>
      </c>
      <c r="N23" s="2">
        <v>3774.1210000000001</v>
      </c>
      <c r="O23" s="2">
        <v>1240.1990000000001</v>
      </c>
      <c r="P23" s="2">
        <v>695.77449999999999</v>
      </c>
      <c r="Q23" s="2">
        <v>282.37479999999999</v>
      </c>
      <c r="R23" s="2">
        <v>1555.7729999999999</v>
      </c>
      <c r="S23" s="2">
        <v>56.612580000000001</v>
      </c>
      <c r="T23" s="2">
        <v>166.54069999999999</v>
      </c>
      <c r="U23" s="2">
        <v>4302.732</v>
      </c>
      <c r="V23" s="2">
        <v>2427.732</v>
      </c>
      <c r="W23" s="6">
        <f t="shared" si="3"/>
        <v>3.9720602250904165</v>
      </c>
      <c r="X23" s="6">
        <f t="shared" si="2"/>
        <v>34.324854341185237</v>
      </c>
      <c r="Y23" s="6">
        <f t="shared" si="2"/>
        <v>21.071180404264776</v>
      </c>
      <c r="Z23" s="6">
        <f t="shared" si="2"/>
        <v>13.253673936920466</v>
      </c>
      <c r="AA23" s="6">
        <f t="shared" si="2"/>
        <v>2.2404494764077465</v>
      </c>
      <c r="AB23" s="6">
        <f t="shared" si="2"/>
        <v>0.69620745685971941</v>
      </c>
      <c r="AC23" s="6">
        <f t="shared" si="2"/>
        <v>6.3629679447741827</v>
      </c>
      <c r="AD23" s="6">
        <f t="shared" si="2"/>
        <v>33.817580022786338</v>
      </c>
      <c r="AE23" s="6">
        <f t="shared" si="2"/>
        <v>11.112661445321862</v>
      </c>
      <c r="AF23" s="6">
        <f t="shared" si="2"/>
        <v>6.2344079142041684</v>
      </c>
      <c r="AG23" s="6">
        <f t="shared" si="2"/>
        <v>2.5301871337506898</v>
      </c>
      <c r="AH23" s="6">
        <f t="shared" si="2"/>
        <v>13.940326217625339</v>
      </c>
      <c r="AI23" s="6">
        <f t="shared" si="2"/>
        <v>0.50727055503689289</v>
      </c>
      <c r="AJ23" s="6">
        <f t="shared" si="2"/>
        <v>1.4922689148813333</v>
      </c>
      <c r="AK23" s="6">
        <f t="shared" si="2"/>
        <v>38.554138493864798</v>
      </c>
      <c r="AL23" s="6">
        <f t="shared" si="2"/>
        <v>21.753415214795478</v>
      </c>
    </row>
    <row r="24" spans="1:38" x14ac:dyDescent="0.25">
      <c r="A24" s="4">
        <f t="shared" si="1"/>
        <v>2027</v>
      </c>
      <c r="B24" s="4">
        <v>46388</v>
      </c>
      <c r="C24" s="2">
        <v>11626.11154016888</v>
      </c>
      <c r="D24" s="2">
        <v>7972.1771497357349</v>
      </c>
      <c r="E24" s="8">
        <v>0.18421107864698621</v>
      </c>
      <c r="F24" s="2">
        <v>49.362635697357014</v>
      </c>
      <c r="G24" s="2">
        <v>90.746531652117923</v>
      </c>
      <c r="H24" s="2">
        <v>3979.1109999999999</v>
      </c>
      <c r="I24" s="2">
        <v>2449.759</v>
      </c>
      <c r="J24" s="2">
        <v>1529.3520000000001</v>
      </c>
      <c r="K24" s="2">
        <v>262.7321</v>
      </c>
      <c r="L24" s="2">
        <v>80.087479999999999</v>
      </c>
      <c r="M24" s="2">
        <v>739.67600000000004</v>
      </c>
      <c r="N24" s="2">
        <v>3941.2649999999999</v>
      </c>
      <c r="O24" s="2">
        <v>1305.47</v>
      </c>
      <c r="P24" s="2">
        <v>722.42899999999997</v>
      </c>
      <c r="Q24" s="2">
        <v>292.64780000000002</v>
      </c>
      <c r="R24" s="2">
        <v>1620.7180000000001</v>
      </c>
      <c r="S24" s="2">
        <v>37.845840000000003</v>
      </c>
      <c r="T24" s="2">
        <v>172.46279999999999</v>
      </c>
      <c r="U24" s="2">
        <v>4437.3490000000002</v>
      </c>
      <c r="V24" s="2">
        <v>2562.3490000000002</v>
      </c>
      <c r="W24" s="6">
        <f t="shared" si="3"/>
        <v>4.0082161752114702</v>
      </c>
      <c r="X24" s="6">
        <f t="shared" si="2"/>
        <v>34.225639296956196</v>
      </c>
      <c r="Y24" s="6">
        <f t="shared" si="2"/>
        <v>21.071180949330671</v>
      </c>
      <c r="Z24" s="6">
        <f t="shared" si="2"/>
        <v>13.154458347625528</v>
      </c>
      <c r="AA24" s="6">
        <f t="shared" si="2"/>
        <v>2.2598449971191621</v>
      </c>
      <c r="AB24" s="6">
        <f t="shared" si="2"/>
        <v>0.68885869297996305</v>
      </c>
      <c r="AC24" s="6">
        <f t="shared" si="2"/>
        <v>6.3621959710637315</v>
      </c>
      <c r="AD24" s="6">
        <f t="shared" si="2"/>
        <v>33.900113433306608</v>
      </c>
      <c r="AE24" s="6">
        <f t="shared" si="2"/>
        <v>11.228775807711171</v>
      </c>
      <c r="AF24" s="6">
        <f t="shared" si="2"/>
        <v>6.2138488651512285</v>
      </c>
      <c r="AG24" s="6">
        <f t="shared" si="2"/>
        <v>2.5171597484583312</v>
      </c>
      <c r="AH24" s="6">
        <f t="shared" si="2"/>
        <v>13.940327291720251</v>
      </c>
      <c r="AI24" s="6">
        <f t="shared" si="2"/>
        <v>0.32552448743709761</v>
      </c>
      <c r="AJ24" s="6">
        <f t="shared" si="2"/>
        <v>1.4834091295626328</v>
      </c>
      <c r="AK24" s="6">
        <f t="shared" si="2"/>
        <v>38.167094687408643</v>
      </c>
      <c r="AL24" s="6">
        <f t="shared" si="2"/>
        <v>22.039604481231216</v>
      </c>
    </row>
    <row r="25" spans="1:38" x14ac:dyDescent="0.25">
      <c r="A25" s="4">
        <f t="shared" si="1"/>
        <v>2028</v>
      </c>
      <c r="B25" s="4">
        <v>46753</v>
      </c>
      <c r="C25" s="2">
        <v>12114.018966161844</v>
      </c>
      <c r="D25" s="2">
        <v>8143.8635401427473</v>
      </c>
      <c r="E25" s="8">
        <v>0.18624193557674962</v>
      </c>
      <c r="F25" s="2">
        <v>50.04022152445016</v>
      </c>
      <c r="G25" s="2">
        <v>91.703338598266171</v>
      </c>
      <c r="H25" s="2">
        <v>4145.4809999999998</v>
      </c>
      <c r="I25" s="2">
        <v>2552.5659999999998</v>
      </c>
      <c r="J25" s="2">
        <v>1592.915</v>
      </c>
      <c r="K25" s="2">
        <v>273.65789999999998</v>
      </c>
      <c r="L25" s="2">
        <v>82.481620000000007</v>
      </c>
      <c r="M25" s="2">
        <v>771.48080000000004</v>
      </c>
      <c r="N25" s="2">
        <v>4117.2539999999999</v>
      </c>
      <c r="O25" s="2">
        <v>1376.288</v>
      </c>
      <c r="P25" s="2">
        <v>748.66430000000003</v>
      </c>
      <c r="Q25" s="2">
        <v>303.56799999999998</v>
      </c>
      <c r="R25" s="2">
        <v>1688.7329999999999</v>
      </c>
      <c r="S25" s="2">
        <v>28.227689999999999</v>
      </c>
      <c r="T25" s="2">
        <v>179.142</v>
      </c>
      <c r="U25" s="2">
        <v>4588.2640000000001</v>
      </c>
      <c r="V25" s="2">
        <v>2713.2640000000001</v>
      </c>
      <c r="W25" s="6">
        <f t="shared" si="3"/>
        <v>4.0371401933902424</v>
      </c>
      <c r="X25" s="6">
        <f t="shared" si="2"/>
        <v>34.22052591777836</v>
      </c>
      <c r="Y25" s="6">
        <f t="shared" si="2"/>
        <v>21.071173878215781</v>
      </c>
      <c r="Z25" s="6">
        <f t="shared" si="2"/>
        <v>13.149352039562578</v>
      </c>
      <c r="AA25" s="6">
        <f t="shared" si="2"/>
        <v>2.2590182561576806</v>
      </c>
      <c r="AB25" s="6">
        <f t="shared" si="2"/>
        <v>0.68087742169131782</v>
      </c>
      <c r="AC25" s="6">
        <f t="shared" si="2"/>
        <v>6.3684958902159687</v>
      </c>
      <c r="AD25" s="6">
        <f t="shared" si="2"/>
        <v>33.98751489081161</v>
      </c>
      <c r="AE25" s="6">
        <f t="shared" si="2"/>
        <v>11.361118088426251</v>
      </c>
      <c r="AF25" s="6">
        <f t="shared" si="2"/>
        <v>6.1801479929266101</v>
      </c>
      <c r="AG25" s="6">
        <f t="shared" si="2"/>
        <v>2.505923103207599</v>
      </c>
      <c r="AH25" s="6">
        <f t="shared" si="2"/>
        <v>13.940319927822031</v>
      </c>
      <c r="AI25" s="6">
        <f t="shared" si="2"/>
        <v>0.23301672284688144</v>
      </c>
      <c r="AJ25" s="6">
        <f t="shared" si="2"/>
        <v>1.4787990715583188</v>
      </c>
      <c r="AK25" s="6">
        <f t="shared" si="2"/>
        <v>37.875654750223056</v>
      </c>
      <c r="AL25" s="6">
        <f t="shared" si="2"/>
        <v>22.39771959726145</v>
      </c>
    </row>
    <row r="26" spans="1:38" x14ac:dyDescent="0.25">
      <c r="A26" s="4">
        <f t="shared" si="1"/>
        <v>2029</v>
      </c>
      <c r="B26" s="4">
        <v>47119</v>
      </c>
      <c r="C26" s="2">
        <v>12564.185136222644</v>
      </c>
      <c r="D26" s="2">
        <v>8280.8806204594239</v>
      </c>
      <c r="E26" s="8">
        <v>0.18809327783730695</v>
      </c>
      <c r="F26" s="2">
        <v>50.575345295993962</v>
      </c>
      <c r="G26" s="2">
        <v>92.409242929312043</v>
      </c>
      <c r="H26" s="2">
        <v>4307.1779999999999</v>
      </c>
      <c r="I26" s="2">
        <v>2647.422</v>
      </c>
      <c r="J26" s="2">
        <v>1659.7560000000001</v>
      </c>
      <c r="K26" s="2">
        <v>284.57389999999998</v>
      </c>
      <c r="L26" s="2">
        <v>84.88973</v>
      </c>
      <c r="M26" s="2">
        <v>807.87289999999996</v>
      </c>
      <c r="N26" s="2">
        <v>4279.88</v>
      </c>
      <c r="O26" s="2">
        <v>1442.58</v>
      </c>
      <c r="P26" s="2">
        <v>772.28319999999997</v>
      </c>
      <c r="Q26" s="2">
        <v>313.5283</v>
      </c>
      <c r="R26" s="2">
        <v>1751.4880000000001</v>
      </c>
      <c r="S26" s="2">
        <v>27.29786</v>
      </c>
      <c r="T26" s="2">
        <v>186.2963</v>
      </c>
      <c r="U26" s="2">
        <v>4747.2619999999997</v>
      </c>
      <c r="V26" s="2">
        <v>2872.2620000000002</v>
      </c>
      <c r="W26" s="6">
        <f t="shared" si="3"/>
        <v>4.0602785715904757</v>
      </c>
      <c r="X26" s="6">
        <f t="shared" si="2"/>
        <v>34.281395516708614</v>
      </c>
      <c r="Y26" s="6">
        <f t="shared" si="2"/>
        <v>21.071179477986693</v>
      </c>
      <c r="Z26" s="6">
        <f t="shared" si="2"/>
        <v>13.210216038721926</v>
      </c>
      <c r="AA26" s="6">
        <f t="shared" si="2"/>
        <v>2.2649610533003943</v>
      </c>
      <c r="AB26" s="6">
        <f t="shared" si="2"/>
        <v>0.67564851265413339</v>
      </c>
      <c r="AC26" s="6">
        <f t="shared" si="2"/>
        <v>6.4299665377494</v>
      </c>
      <c r="AD26" s="6">
        <f t="shared" si="2"/>
        <v>34.064127148692457</v>
      </c>
      <c r="AE26" s="6">
        <f t="shared" si="2"/>
        <v>11.481683725282195</v>
      </c>
      <c r="AF26" s="6">
        <f t="shared" si="2"/>
        <v>6.1467034401896976</v>
      </c>
      <c r="AG26" s="6">
        <f t="shared" si="2"/>
        <v>2.4954129265104146</v>
      </c>
      <c r="AH26" s="6">
        <f t="shared" si="2"/>
        <v>13.940323077144466</v>
      </c>
      <c r="AI26" s="6">
        <f t="shared" si="2"/>
        <v>0.21726725373776973</v>
      </c>
      <c r="AJ26" s="6">
        <f t="shared" si="2"/>
        <v>1.4827567246116609</v>
      </c>
      <c r="AK26" s="6">
        <f t="shared" si="2"/>
        <v>37.784081884575272</v>
      </c>
      <c r="AL26" s="6">
        <f t="shared" si="2"/>
        <v>22.860710574211822</v>
      </c>
    </row>
    <row r="27" spans="1:38" x14ac:dyDescent="0.25">
      <c r="A27" s="4">
        <f t="shared" si="1"/>
        <v>2030</v>
      </c>
      <c r="B27" s="4">
        <v>47484</v>
      </c>
      <c r="C27" s="2">
        <v>13030.671820105043</v>
      </c>
      <c r="D27" s="2">
        <v>8419.9326074343207</v>
      </c>
      <c r="E27" s="8">
        <v>0.18988971924201681</v>
      </c>
      <c r="F27" s="2">
        <v>51.114852991727822</v>
      </c>
      <c r="G27" s="2">
        <v>93.088064629444219</v>
      </c>
      <c r="H27" s="2">
        <v>4467.223</v>
      </c>
      <c r="I27" s="2">
        <v>2745.7159999999999</v>
      </c>
      <c r="J27" s="2">
        <v>1721.5070000000001</v>
      </c>
      <c r="K27" s="2">
        <v>295.73970000000003</v>
      </c>
      <c r="L27" s="2">
        <v>87.373180000000005</v>
      </c>
      <c r="M27" s="2">
        <v>838.24459999999999</v>
      </c>
      <c r="N27" s="2">
        <v>4449.8689999999997</v>
      </c>
      <c r="O27" s="2">
        <v>1511.9570000000001</v>
      </c>
      <c r="P27" s="2">
        <v>796.95619999999997</v>
      </c>
      <c r="Q27" s="2">
        <v>324.43849999999998</v>
      </c>
      <c r="R27" s="2">
        <v>1816.518</v>
      </c>
      <c r="S27" s="2">
        <v>17.3538</v>
      </c>
      <c r="T27" s="2">
        <v>193.6309</v>
      </c>
      <c r="U27" s="2">
        <v>4923.5389999999998</v>
      </c>
      <c r="V27" s="2">
        <v>3048.5390000000002</v>
      </c>
      <c r="W27" s="6">
        <f t="shared" si="3"/>
        <v>4.0787911010599371</v>
      </c>
      <c r="X27" s="6">
        <f t="shared" si="2"/>
        <v>34.282369026495743</v>
      </c>
      <c r="Y27" s="6">
        <f t="shared" si="2"/>
        <v>21.071177587049892</v>
      </c>
      <c r="Z27" s="6">
        <f t="shared" si="2"/>
        <v>13.21119143944585</v>
      </c>
      <c r="AA27" s="6">
        <f t="shared" si="2"/>
        <v>2.2695660214825057</v>
      </c>
      <c r="AB27" s="6">
        <f t="shared" si="2"/>
        <v>0.6705193807827452</v>
      </c>
      <c r="AC27" s="6">
        <f t="shared" si="2"/>
        <v>6.4328578877005489</v>
      </c>
      <c r="AD27" s="6">
        <f t="shared" si="2"/>
        <v>34.149190935299977</v>
      </c>
      <c r="AE27" s="6">
        <f t="shared" si="2"/>
        <v>11.603062534866387</v>
      </c>
      <c r="AF27" s="6">
        <f t="shared" si="2"/>
        <v>6.1160023903784841</v>
      </c>
      <c r="AG27" s="6">
        <f t="shared" si="2"/>
        <v>2.4898063927864666</v>
      </c>
      <c r="AH27" s="6">
        <f t="shared" si="2"/>
        <v>13.940324989209625</v>
      </c>
      <c r="AI27" s="6">
        <f t="shared" si="2"/>
        <v>0.1331765563554812</v>
      </c>
      <c r="AJ27" s="6">
        <f t="shared" si="2"/>
        <v>1.4859625249808426</v>
      </c>
      <c r="AK27" s="6">
        <f t="shared" si="2"/>
        <v>37.784229915171863</v>
      </c>
      <c r="AL27" s="6">
        <f t="shared" si="2"/>
        <v>23.395102279349903</v>
      </c>
    </row>
    <row r="28" spans="1:38" x14ac:dyDescent="0.25">
      <c r="A28" s="4">
        <f t="shared" si="1"/>
        <v>2031</v>
      </c>
      <c r="B28" s="4">
        <v>47849</v>
      </c>
      <c r="C28" s="2">
        <v>13525.816466815311</v>
      </c>
      <c r="D28" s="2">
        <v>8568.5101300505739</v>
      </c>
      <c r="E28" s="8">
        <v>0.19160029293275127</v>
      </c>
      <c r="F28" s="2">
        <v>51.662093086209431</v>
      </c>
      <c r="G28" s="2">
        <v>93.813184771796671</v>
      </c>
      <c r="H28" s="2">
        <v>4636.0709999999999</v>
      </c>
      <c r="I28" s="2">
        <v>2850.049</v>
      </c>
      <c r="J28" s="2">
        <v>1786.0219999999999</v>
      </c>
      <c r="K28" s="2">
        <v>307.00549999999998</v>
      </c>
      <c r="L28" s="2">
        <v>89.918279999999996</v>
      </c>
      <c r="M28" s="2">
        <v>870.17619999999999</v>
      </c>
      <c r="N28" s="2">
        <v>4631.9399999999996</v>
      </c>
      <c r="O28" s="2">
        <v>1587.7329999999999</v>
      </c>
      <c r="P28" s="2">
        <v>822.31259999999997</v>
      </c>
      <c r="Q28" s="2">
        <v>336.35219999999998</v>
      </c>
      <c r="R28" s="2">
        <v>1885.5429999999999</v>
      </c>
      <c r="S28" s="2">
        <v>4.1303840000000003</v>
      </c>
      <c r="T28" s="2">
        <v>201.55</v>
      </c>
      <c r="U28" s="2">
        <v>5120.9589999999998</v>
      </c>
      <c r="V28" s="2">
        <v>3245.9589999999998</v>
      </c>
      <c r="W28" s="6">
        <f t="shared" si="3"/>
        <v>4.0936001522482099</v>
      </c>
      <c r="X28" s="6">
        <f t="shared" si="2"/>
        <v>34.2757201487562</v>
      </c>
      <c r="Y28" s="6">
        <f t="shared" si="2"/>
        <v>21.071179007880268</v>
      </c>
      <c r="Z28" s="6">
        <f t="shared" si="2"/>
        <v>13.204541140875937</v>
      </c>
      <c r="AA28" s="6">
        <f t="shared" si="2"/>
        <v>2.2697742554264102</v>
      </c>
      <c r="AB28" s="6">
        <f t="shared" si="2"/>
        <v>0.66479003482420818</v>
      </c>
      <c r="AC28" s="6">
        <f t="shared" si="2"/>
        <v>6.4334467507741158</v>
      </c>
      <c r="AD28" s="6">
        <f t="shared" si="2"/>
        <v>34.24517855439008</v>
      </c>
      <c r="AE28" s="6">
        <f t="shared" si="2"/>
        <v>11.738537218033358</v>
      </c>
      <c r="AF28" s="6">
        <f t="shared" si="2"/>
        <v>6.0795782791928978</v>
      </c>
      <c r="AG28" s="6">
        <f t="shared" si="2"/>
        <v>2.4867423036917415</v>
      </c>
      <c r="AH28" s="6">
        <f t="shared" si="2"/>
        <v>13.940326668087312</v>
      </c>
      <c r="AI28" s="6">
        <f t="shared" si="2"/>
        <v>3.0537040112392638E-2</v>
      </c>
      <c r="AJ28" s="6">
        <f t="shared" si="2"/>
        <v>1.4901133731519238</v>
      </c>
      <c r="AK28" s="6">
        <f t="shared" si="2"/>
        <v>37.860627582548759</v>
      </c>
      <c r="AL28" s="6">
        <f t="shared" si="2"/>
        <v>23.998248149852866</v>
      </c>
    </row>
    <row r="29" spans="1:38" x14ac:dyDescent="0.25">
      <c r="A29" s="4">
        <f t="shared" si="1"/>
        <v>2032</v>
      </c>
      <c r="B29" s="4">
        <v>48214</v>
      </c>
      <c r="C29" s="2">
        <v>14052.443058649171</v>
      </c>
      <c r="D29" s="2">
        <v>8727.5703154674266</v>
      </c>
      <c r="E29" s="8">
        <v>0.19346510052504254</v>
      </c>
      <c r="F29" s="2">
        <v>52.218205473447519</v>
      </c>
      <c r="G29" s="2">
        <v>94.592787496868169</v>
      </c>
      <c r="H29" s="2">
        <v>4815.0600000000004</v>
      </c>
      <c r="I29" s="2">
        <v>2961.0149999999999</v>
      </c>
      <c r="J29" s="2">
        <v>1854.0450000000001</v>
      </c>
      <c r="K29" s="2">
        <v>319.04750000000001</v>
      </c>
      <c r="L29" s="2">
        <v>92.645359999999997</v>
      </c>
      <c r="M29" s="2">
        <v>903.51419999999996</v>
      </c>
      <c r="N29" s="2">
        <v>4826.22</v>
      </c>
      <c r="O29" s="2">
        <v>1667.779</v>
      </c>
      <c r="P29" s="2">
        <v>850.5181</v>
      </c>
      <c r="Q29" s="2">
        <v>348.9667</v>
      </c>
      <c r="R29" s="2">
        <v>1958.9559999999999</v>
      </c>
      <c r="S29" s="2">
        <v>-11.160030000000001</v>
      </c>
      <c r="T29" s="2">
        <v>210.23830000000001</v>
      </c>
      <c r="U29" s="2">
        <v>5342.357</v>
      </c>
      <c r="V29" s="2">
        <v>3467.357</v>
      </c>
      <c r="W29" s="6">
        <f t="shared" si="3"/>
        <v>4.1054478272526698</v>
      </c>
      <c r="X29" s="6">
        <f t="shared" si="2"/>
        <v>34.264931584521655</v>
      </c>
      <c r="Y29" s="6">
        <f t="shared" si="2"/>
        <v>21.071175934618129</v>
      </c>
      <c r="Z29" s="6">
        <f t="shared" si="2"/>
        <v>13.193755649903521</v>
      </c>
      <c r="AA29" s="6">
        <f t="shared" si="2"/>
        <v>2.2704059263462284</v>
      </c>
      <c r="AB29" s="6">
        <f t="shared" si="2"/>
        <v>0.65928294185812408</v>
      </c>
      <c r="AC29" s="6">
        <f t="shared" si="2"/>
        <v>6.4295880526190352</v>
      </c>
      <c r="AD29" s="6">
        <f t="shared" si="2"/>
        <v>34.344348380259035</v>
      </c>
      <c r="AE29" s="6">
        <f t="shared" si="2"/>
        <v>11.868249478324659</v>
      </c>
      <c r="AF29" s="6">
        <f t="shared" si="2"/>
        <v>6.0524571880511031</v>
      </c>
      <c r="AG29" s="6">
        <f t="shared" si="2"/>
        <v>2.4833169474059078</v>
      </c>
      <c r="AH29" s="6">
        <f t="shared" si="2"/>
        <v>13.940323343237299</v>
      </c>
      <c r="AI29" s="6">
        <f t="shared" si="2"/>
        <v>-7.9417009223396839E-2</v>
      </c>
      <c r="AJ29" s="6">
        <f t="shared" si="2"/>
        <v>1.4960978608669755</v>
      </c>
      <c r="AK29" s="6">
        <f t="shared" si="2"/>
        <v>38.01728267250882</v>
      </c>
      <c r="AL29" s="6">
        <f t="shared" si="2"/>
        <v>24.674407044587657</v>
      </c>
    </row>
    <row r="30" spans="1:38" x14ac:dyDescent="0.25">
      <c r="A30" s="4">
        <f t="shared" si="1"/>
        <v>2033</v>
      </c>
      <c r="B30" s="4">
        <v>48580</v>
      </c>
      <c r="C30" s="2">
        <v>14580.0479622639</v>
      </c>
      <c r="D30" s="2">
        <v>8877.6971030113691</v>
      </c>
      <c r="E30" s="8">
        <v>0.19525331047834008</v>
      </c>
      <c r="F30" s="2">
        <v>52.779112077200878</v>
      </c>
      <c r="G30" s="2">
        <v>95.235410927201499</v>
      </c>
      <c r="H30" s="2">
        <v>4995.1480000000001</v>
      </c>
      <c r="I30" s="2">
        <v>3072.1880000000001</v>
      </c>
      <c r="J30" s="2">
        <v>1922.96</v>
      </c>
      <c r="K30" s="2">
        <v>331.48110000000003</v>
      </c>
      <c r="L30" s="2">
        <v>95.436089999999993</v>
      </c>
      <c r="M30" s="2">
        <v>937.22400000000005</v>
      </c>
      <c r="N30" s="2">
        <v>5021.5389999999998</v>
      </c>
      <c r="O30" s="2">
        <v>1748.848</v>
      </c>
      <c r="P30" s="2">
        <v>878.82979999999998</v>
      </c>
      <c r="Q30" s="2">
        <v>361.35550000000001</v>
      </c>
      <c r="R30" s="2">
        <v>2032.5060000000001</v>
      </c>
      <c r="S30" s="2">
        <v>-26.391269999999999</v>
      </c>
      <c r="T30" s="2">
        <v>219.83410000000001</v>
      </c>
      <c r="U30" s="2">
        <v>5588.5829999999996</v>
      </c>
      <c r="V30" s="2">
        <v>3713.5830000000001</v>
      </c>
      <c r="W30" s="6">
        <f t="shared" si="3"/>
        <v>4.1149271754021681</v>
      </c>
      <c r="X30" s="6">
        <f t="shared" si="2"/>
        <v>34.260161646439357</v>
      </c>
      <c r="Y30" s="6">
        <f t="shared" si="2"/>
        <v>21.071178969722467</v>
      </c>
      <c r="Z30" s="6">
        <f t="shared" si="2"/>
        <v>13.188982676716893</v>
      </c>
      <c r="AA30" s="6">
        <f t="shared" si="2"/>
        <v>2.2735254428376357</v>
      </c>
      <c r="AB30" s="6">
        <f t="shared" si="2"/>
        <v>0.65456636526167677</v>
      </c>
      <c r="AC30" s="6">
        <f t="shared" si="2"/>
        <v>6.428127002227459</v>
      </c>
      <c r="AD30" s="6">
        <f t="shared" si="2"/>
        <v>34.441169281450613</v>
      </c>
      <c r="AE30" s="6">
        <f t="shared" si="2"/>
        <v>11.994802791639442</v>
      </c>
      <c r="AF30" s="6">
        <f t="shared" si="2"/>
        <v>6.0276194034106645</v>
      </c>
      <c r="AG30" s="6">
        <f t="shared" si="2"/>
        <v>2.4784246316285161</v>
      </c>
      <c r="AH30" s="6">
        <f t="shared" si="2"/>
        <v>13.940324512378387</v>
      </c>
      <c r="AI30" s="6">
        <f t="shared" si="2"/>
        <v>-0.18100948685701118</v>
      </c>
      <c r="AJ30" s="6">
        <f t="shared" si="2"/>
        <v>1.5077735036878817</v>
      </c>
      <c r="AK30" s="6">
        <f t="shared" si="2"/>
        <v>38.33034715979246</v>
      </c>
      <c r="AL30" s="6">
        <f t="shared" si="2"/>
        <v>25.470307159561482</v>
      </c>
    </row>
    <row r="31" spans="1:38" x14ac:dyDescent="0.25">
      <c r="A31" s="4">
        <f t="shared" si="1"/>
        <v>2034</v>
      </c>
      <c r="B31" s="4">
        <v>48945</v>
      </c>
      <c r="C31" s="2">
        <v>15135.073174197993</v>
      </c>
      <c r="D31" s="2">
        <v>9034.9466630537554</v>
      </c>
      <c r="E31" s="8">
        <v>0.19699402460035809</v>
      </c>
      <c r="F31" s="2">
        <v>53.344923059927758</v>
      </c>
      <c r="G31" s="2">
        <v>95.921582698608844</v>
      </c>
      <c r="H31" s="2">
        <v>5183.8599999999997</v>
      </c>
      <c r="I31" s="2">
        <v>3189.1379999999999</v>
      </c>
      <c r="J31" s="2">
        <v>1994.722</v>
      </c>
      <c r="K31" s="2">
        <v>344.29379999999998</v>
      </c>
      <c r="L31" s="2">
        <v>98.303669999999997</v>
      </c>
      <c r="M31" s="2">
        <v>972.31280000000004</v>
      </c>
      <c r="N31" s="2">
        <v>5226.6229999999996</v>
      </c>
      <c r="O31" s="2">
        <v>1833.634</v>
      </c>
      <c r="P31" s="2">
        <v>908.65279999999996</v>
      </c>
      <c r="Q31" s="2">
        <v>374.45850000000002</v>
      </c>
      <c r="R31" s="2">
        <v>2109.8780000000002</v>
      </c>
      <c r="S31" s="2">
        <v>-42.763030000000001</v>
      </c>
      <c r="T31" s="2">
        <v>230.38980000000001</v>
      </c>
      <c r="U31" s="2">
        <v>5861.7349999999997</v>
      </c>
      <c r="V31" s="2">
        <v>3986.7350000000001</v>
      </c>
      <c r="W31" s="6">
        <f t="shared" si="3"/>
        <v>4.1225083352971588</v>
      </c>
      <c r="X31" s="6">
        <f t="shared" si="2"/>
        <v>34.250643788345556</v>
      </c>
      <c r="Y31" s="6">
        <f t="shared" si="2"/>
        <v>21.071176619329375</v>
      </c>
      <c r="Z31" s="6">
        <f t="shared" si="2"/>
        <v>13.179467169016185</v>
      </c>
      <c r="AA31" s="6">
        <f t="shared" si="2"/>
        <v>2.2748076341444188</v>
      </c>
      <c r="AB31" s="6">
        <f t="shared" si="2"/>
        <v>0.64950905006251558</v>
      </c>
      <c r="AC31" s="6">
        <f t="shared" si="2"/>
        <v>6.4242358712713843</v>
      </c>
      <c r="AD31" s="6">
        <f t="shared" si="2"/>
        <v>34.533186195031121</v>
      </c>
      <c r="AE31" s="6">
        <f t="shared" si="2"/>
        <v>12.115131383216218</v>
      </c>
      <c r="AF31" s="6">
        <f t="shared" si="2"/>
        <v>6.003623435062444</v>
      </c>
      <c r="AG31" s="6">
        <f t="shared" si="2"/>
        <v>2.4741109322046113</v>
      </c>
      <c r="AH31" s="6">
        <f t="shared" si="2"/>
        <v>13.940322426698822</v>
      </c>
      <c r="AI31" s="6">
        <f t="shared" si="2"/>
        <v>-0.28254260490065991</v>
      </c>
      <c r="AJ31" s="6">
        <f t="shared" si="2"/>
        <v>1.5222245531839549</v>
      </c>
      <c r="AK31" s="6">
        <f t="shared" si="2"/>
        <v>38.729479088300565</v>
      </c>
      <c r="AL31" s="6">
        <f t="shared" si="2"/>
        <v>26.341035514757312</v>
      </c>
    </row>
    <row r="32" spans="1:38" x14ac:dyDescent="0.25">
      <c r="A32" s="4">
        <f t="shared" si="1"/>
        <v>2035</v>
      </c>
      <c r="B32" s="4">
        <v>49310</v>
      </c>
      <c r="C32" s="2">
        <v>15727.562112284475</v>
      </c>
      <c r="D32" s="2">
        <v>9204.548068760083</v>
      </c>
      <c r="E32" s="8">
        <v>0.19865187682588556</v>
      </c>
      <c r="F32" s="2">
        <v>53.915330951722765</v>
      </c>
      <c r="G32" s="2">
        <v>96.705519147457224</v>
      </c>
      <c r="H32" s="2">
        <v>5384.2370000000001</v>
      </c>
      <c r="I32" s="2">
        <v>3313.982</v>
      </c>
      <c r="J32" s="2">
        <v>2070.2550000000001</v>
      </c>
      <c r="K32" s="2">
        <v>357.43630000000002</v>
      </c>
      <c r="L32" s="2">
        <v>101.2392</v>
      </c>
      <c r="M32" s="2">
        <v>1009.397</v>
      </c>
      <c r="N32" s="2">
        <v>5444.54</v>
      </c>
      <c r="O32" s="2">
        <v>1922.3510000000001</v>
      </c>
      <c r="P32" s="2">
        <v>941.32389999999998</v>
      </c>
      <c r="Q32" s="2">
        <v>388.39159999999998</v>
      </c>
      <c r="R32" s="2">
        <v>2192.473</v>
      </c>
      <c r="S32" s="2">
        <v>-60.30227</v>
      </c>
      <c r="T32" s="2">
        <v>242.0061</v>
      </c>
      <c r="U32" s="2">
        <v>6164.0439999999999</v>
      </c>
      <c r="V32" s="2">
        <v>4289.0439999999999</v>
      </c>
      <c r="W32" s="6">
        <f t="shared" si="3"/>
        <v>4.1285745602624484</v>
      </c>
      <c r="X32" s="6">
        <f t="shared" si="2"/>
        <v>34.234403028009552</v>
      </c>
      <c r="Y32" s="6">
        <f t="shared" si="2"/>
        <v>21.071174135828191</v>
      </c>
      <c r="Z32" s="6">
        <f t="shared" si="2"/>
        <v>13.163228892181367</v>
      </c>
      <c r="AA32" s="6">
        <f t="shared" si="2"/>
        <v>2.2726745407084668</v>
      </c>
      <c r="AB32" s="6">
        <f t="shared" si="2"/>
        <v>0.64370561233342161</v>
      </c>
      <c r="AC32" s="6">
        <f t="shared" si="2"/>
        <v>6.4180131211281681</v>
      </c>
      <c r="AD32" s="6">
        <f t="shared" si="2"/>
        <v>34.617825452727871</v>
      </c>
      <c r="AE32" s="6">
        <f t="shared" si="2"/>
        <v>12.222816138163532</v>
      </c>
      <c r="AF32" s="6">
        <f t="shared" si="2"/>
        <v>5.9851863453443386</v>
      </c>
      <c r="AG32" s="6">
        <f t="shared" si="2"/>
        <v>2.4694965260803854</v>
      </c>
      <c r="AH32" s="6">
        <f t="shared" si="2"/>
        <v>13.940323264007359</v>
      </c>
      <c r="AI32" s="6">
        <f t="shared" si="2"/>
        <v>-0.38341778318522191</v>
      </c>
      <c r="AJ32" s="6">
        <f t="shared" si="2"/>
        <v>1.538738796720275</v>
      </c>
      <c r="AK32" s="6">
        <f t="shared" si="2"/>
        <v>39.192622200394254</v>
      </c>
      <c r="AL32" s="6">
        <f t="shared" si="2"/>
        <v>27.270876245021572</v>
      </c>
    </row>
    <row r="33" spans="1:38" x14ac:dyDescent="0.25">
      <c r="A33" s="4">
        <f t="shared" si="1"/>
        <v>2036</v>
      </c>
      <c r="B33" s="4">
        <v>49675</v>
      </c>
      <c r="C33" s="2">
        <v>16326.570860127829</v>
      </c>
      <c r="D33" s="2">
        <v>9367.761403710756</v>
      </c>
      <c r="E33" s="8">
        <v>0.20022846115454165</v>
      </c>
      <c r="F33" s="2">
        <v>54.491837953577928</v>
      </c>
      <c r="G33" s="2">
        <v>97.387694500060448</v>
      </c>
      <c r="H33" s="2">
        <v>5587.7349999999997</v>
      </c>
      <c r="I33" s="2">
        <v>3440.201</v>
      </c>
      <c r="J33" s="2">
        <v>2147.5340000000001</v>
      </c>
      <c r="K33" s="2">
        <v>370.97910000000002</v>
      </c>
      <c r="L33" s="2">
        <v>104.2513</v>
      </c>
      <c r="M33" s="2">
        <v>1047.4639999999999</v>
      </c>
      <c r="N33" s="2">
        <v>5664.6869999999999</v>
      </c>
      <c r="O33" s="2">
        <v>2012.0060000000001</v>
      </c>
      <c r="P33" s="2">
        <v>974.05539999999996</v>
      </c>
      <c r="Q33" s="2">
        <v>402.64920000000001</v>
      </c>
      <c r="R33" s="2">
        <v>2275.9769999999999</v>
      </c>
      <c r="S33" s="2">
        <v>-76.952420000000004</v>
      </c>
      <c r="T33" s="2">
        <v>254.78630000000001</v>
      </c>
      <c r="U33" s="2">
        <v>6495.7820000000002</v>
      </c>
      <c r="V33" s="2">
        <v>4620.7820000000002</v>
      </c>
      <c r="W33" s="6">
        <f t="shared" si="3"/>
        <v>4.1334276653443744</v>
      </c>
      <c r="X33" s="6">
        <f t="shared" si="2"/>
        <v>34.224792504629171</v>
      </c>
      <c r="Y33" s="6">
        <f t="shared" si="2"/>
        <v>21.071179180690883</v>
      </c>
      <c r="Z33" s="6">
        <f t="shared" si="2"/>
        <v>13.15361332393829</v>
      </c>
      <c r="AA33" s="6">
        <f t="shared" si="2"/>
        <v>2.2722413860095507</v>
      </c>
      <c r="AB33" s="6">
        <f t="shared" si="2"/>
        <v>0.63853763838797772</v>
      </c>
      <c r="AC33" s="6">
        <f t="shared" si="2"/>
        <v>6.4157011841236011</v>
      </c>
      <c r="AD33" s="6">
        <f t="shared" si="2"/>
        <v>34.696122342714943</v>
      </c>
      <c r="AE33" s="6">
        <f t="shared" si="2"/>
        <v>12.323506370303697</v>
      </c>
      <c r="AF33" s="6">
        <f t="shared" si="2"/>
        <v>5.966074617535293</v>
      </c>
      <c r="AG33" s="6">
        <f t="shared" si="2"/>
        <v>2.4662202703161356</v>
      </c>
      <c r="AH33" s="6">
        <f t="shared" si="2"/>
        <v>13.940324759550764</v>
      </c>
      <c r="AI33" s="6">
        <f t="shared" si="2"/>
        <v>-0.47133241057943442</v>
      </c>
      <c r="AJ33" s="6">
        <f t="shared" si="2"/>
        <v>1.5605622404287605</v>
      </c>
      <c r="AK33" s="6">
        <f t="shared" si="2"/>
        <v>39.786566668839008</v>
      </c>
      <c r="AL33" s="6">
        <f t="shared" si="2"/>
        <v>28.30221997985327</v>
      </c>
    </row>
    <row r="34" spans="1:38" x14ac:dyDescent="0.25">
      <c r="A34" s="4">
        <f t="shared" si="1"/>
        <v>2037</v>
      </c>
      <c r="B34" s="4">
        <v>50041</v>
      </c>
      <c r="C34" s="2">
        <v>16937.982315412195</v>
      </c>
      <c r="D34" s="2">
        <v>9528.0132345024831</v>
      </c>
      <c r="E34" s="8">
        <v>0.20176877632649154</v>
      </c>
      <c r="F34" s="2">
        <v>55.074314860512224</v>
      </c>
      <c r="G34" s="2">
        <v>98.008106096423191</v>
      </c>
      <c r="H34" s="2">
        <v>5794.0929999999998</v>
      </c>
      <c r="I34" s="2">
        <v>3569.0320000000002</v>
      </c>
      <c r="J34" s="2">
        <v>2225.0610000000001</v>
      </c>
      <c r="K34" s="2">
        <v>385.00319999999999</v>
      </c>
      <c r="L34" s="2">
        <v>107.355</v>
      </c>
      <c r="M34" s="2">
        <v>1084.701</v>
      </c>
      <c r="N34" s="2">
        <v>5892.9369999999999</v>
      </c>
      <c r="O34" s="2">
        <v>2105.6260000000002</v>
      </c>
      <c r="P34" s="2">
        <v>1008.681</v>
      </c>
      <c r="Q34" s="2">
        <v>417.42059999999998</v>
      </c>
      <c r="R34" s="2">
        <v>2361.21</v>
      </c>
      <c r="S34" s="2">
        <v>-98.843739999999997</v>
      </c>
      <c r="T34" s="2">
        <v>268.75060000000002</v>
      </c>
      <c r="U34" s="2">
        <v>6863.3770000000004</v>
      </c>
      <c r="V34" s="2">
        <v>4988.3770000000004</v>
      </c>
      <c r="W34" s="6">
        <f t="shared" si="3"/>
        <v>4.1373094109377444</v>
      </c>
      <c r="X34" s="6">
        <f t="shared" si="2"/>
        <v>34.207693054017675</v>
      </c>
      <c r="Y34" s="6">
        <f t="shared" si="2"/>
        <v>21.071175619025588</v>
      </c>
      <c r="Z34" s="6">
        <f t="shared" si="2"/>
        <v>13.136517434992092</v>
      </c>
      <c r="AA34" s="6">
        <f t="shared" si="2"/>
        <v>2.2730168967627167</v>
      </c>
      <c r="AB34" s="6">
        <f t="shared" si="2"/>
        <v>0.63381220974776686</v>
      </c>
      <c r="AC34" s="6">
        <f t="shared" si="2"/>
        <v>6.4039563851298267</v>
      </c>
      <c r="AD34" s="6">
        <f t="shared" si="2"/>
        <v>34.791257248142848</v>
      </c>
      <c r="AE34" s="6">
        <f t="shared" si="2"/>
        <v>12.43138622292722</v>
      </c>
      <c r="AF34" s="6">
        <f t="shared" si="2"/>
        <v>5.9551425973693561</v>
      </c>
      <c r="AG34" s="6">
        <f t="shared" si="2"/>
        <v>2.4644056902821356</v>
      </c>
      <c r="AH34" s="6">
        <f t="shared" si="2"/>
        <v>13.940326279898697</v>
      </c>
      <c r="AI34" s="6">
        <f t="shared" si="2"/>
        <v>-0.58356265911353666</v>
      </c>
      <c r="AJ34" s="6">
        <f t="shared" si="2"/>
        <v>1.5866742271625747</v>
      </c>
      <c r="AK34" s="6">
        <f t="shared" si="2"/>
        <v>40.520629152829393</v>
      </c>
      <c r="AL34" s="6">
        <f t="shared" si="2"/>
        <v>29.450833677285051</v>
      </c>
    </row>
    <row r="35" spans="1:38" x14ac:dyDescent="0.25">
      <c r="A35" s="4">
        <f t="shared" si="1"/>
        <v>2038</v>
      </c>
      <c r="B35" s="4">
        <v>50406</v>
      </c>
      <c r="C35" s="2">
        <v>17574.045006538799</v>
      </c>
      <c r="D35" s="2">
        <v>9691.9739396762379</v>
      </c>
      <c r="E35" s="8">
        <v>0.20325721568436192</v>
      </c>
      <c r="F35" s="2">
        <v>55.662447021800865</v>
      </c>
      <c r="G35" s="2">
        <v>98.643068214469224</v>
      </c>
      <c r="H35" s="2">
        <v>6007.223</v>
      </c>
      <c r="I35" s="2">
        <v>3703.058</v>
      </c>
      <c r="J35" s="2">
        <v>2304.165</v>
      </c>
      <c r="K35" s="2">
        <v>399.48180000000002</v>
      </c>
      <c r="L35" s="2">
        <v>110.5454</v>
      </c>
      <c r="M35" s="2">
        <v>1122.0250000000001</v>
      </c>
      <c r="N35" s="2">
        <v>6129.2730000000001</v>
      </c>
      <c r="O35" s="2">
        <v>2203.4209999999998</v>
      </c>
      <c r="P35" s="2">
        <v>1043.1110000000001</v>
      </c>
      <c r="Q35" s="2">
        <v>432.86250000000001</v>
      </c>
      <c r="R35" s="2">
        <v>2449.8789999999999</v>
      </c>
      <c r="S35" s="2">
        <v>-122.04989999999999</v>
      </c>
      <c r="T35" s="2">
        <v>284.17230000000001</v>
      </c>
      <c r="U35" s="2">
        <v>7269.5990000000002</v>
      </c>
      <c r="V35" s="2">
        <v>5394.5990000000002</v>
      </c>
      <c r="W35" s="6">
        <f t="shared" si="3"/>
        <v>4.1404151338328052</v>
      </c>
      <c r="X35" s="6">
        <f t="shared" si="2"/>
        <v>34.182358118264091</v>
      </c>
      <c r="Y35" s="6">
        <f t="shared" si="2"/>
        <v>21.071176263758275</v>
      </c>
      <c r="Z35" s="6">
        <f t="shared" si="2"/>
        <v>13.111181854505814</v>
      </c>
      <c r="AA35" s="6">
        <f t="shared" si="2"/>
        <v>2.2731351823178114</v>
      </c>
      <c r="AB35" s="6">
        <f t="shared" si="2"/>
        <v>0.62902649878766803</v>
      </c>
      <c r="AC35" s="6">
        <f t="shared" si="2"/>
        <v>6.3845574515288126</v>
      </c>
      <c r="AD35" s="6">
        <f t="shared" si="2"/>
        <v>34.876848202673166</v>
      </c>
      <c r="AE35" s="6">
        <f t="shared" si="2"/>
        <v>12.537927376310746</v>
      </c>
      <c r="AF35" s="6">
        <f t="shared" si="2"/>
        <v>5.9355202493898718</v>
      </c>
      <c r="AG35" s="6">
        <f t="shared" si="2"/>
        <v>2.4630783626589339</v>
      </c>
      <c r="AH35" s="6">
        <f t="shared" si="2"/>
        <v>13.940325059418422</v>
      </c>
      <c r="AI35" s="6">
        <f t="shared" si="2"/>
        <v>-0.69448951538811199</v>
      </c>
      <c r="AJ35" s="6">
        <f t="shared" si="2"/>
        <v>1.6169999558682568</v>
      </c>
      <c r="AK35" s="6">
        <f t="shared" si="2"/>
        <v>41.365542180500789</v>
      </c>
      <c r="AL35" s="6">
        <f t="shared" si="2"/>
        <v>30.696399138575234</v>
      </c>
    </row>
    <row r="36" spans="1:38" x14ac:dyDescent="0.25">
      <c r="A36" s="4">
        <f t="shared" si="1"/>
        <v>2039</v>
      </c>
      <c r="B36" s="4">
        <v>50771</v>
      </c>
      <c r="C36" s="2">
        <v>18228.059125960808</v>
      </c>
      <c r="D36" s="2">
        <v>9855.5505711749684</v>
      </c>
      <c r="E36" s="8">
        <v>0.20468208510152541</v>
      </c>
      <c r="F36" s="2">
        <v>56.255915213467169</v>
      </c>
      <c r="G36" s="2">
        <v>99.255983164906226</v>
      </c>
      <c r="H36" s="2">
        <v>6226.0889999999999</v>
      </c>
      <c r="I36" s="2">
        <v>3840.8670000000002</v>
      </c>
      <c r="J36" s="2">
        <v>2385.2220000000002</v>
      </c>
      <c r="K36" s="2">
        <v>414.28300000000002</v>
      </c>
      <c r="L36" s="2">
        <v>113.80929999999999</v>
      </c>
      <c r="M36" s="2">
        <v>1160.194</v>
      </c>
      <c r="N36" s="2">
        <v>6372.3440000000001</v>
      </c>
      <c r="O36" s="2">
        <v>2303.6680000000001</v>
      </c>
      <c r="P36" s="2">
        <v>1078.7070000000001</v>
      </c>
      <c r="Q36" s="2">
        <v>448.9196</v>
      </c>
      <c r="R36" s="2">
        <v>2541.0500000000002</v>
      </c>
      <c r="S36" s="2">
        <v>-146.25559999999999</v>
      </c>
      <c r="T36" s="2">
        <v>301.17219999999998</v>
      </c>
      <c r="U36" s="2">
        <v>7717.027</v>
      </c>
      <c r="V36" s="2">
        <v>5842.027</v>
      </c>
      <c r="W36" s="6">
        <f t="shared" si="3"/>
        <v>4.1428997665483331</v>
      </c>
      <c r="X36" s="6">
        <f t="shared" si="2"/>
        <v>34.156620608788053</v>
      </c>
      <c r="Y36" s="6">
        <f t="shared" si="2"/>
        <v>21.071179182921082</v>
      </c>
      <c r="Z36" s="6">
        <f t="shared" si="2"/>
        <v>13.08544142586697</v>
      </c>
      <c r="AA36" s="6">
        <f t="shared" si="2"/>
        <v>2.2727762574018038</v>
      </c>
      <c r="AB36" s="6">
        <f t="shared" si="2"/>
        <v>0.62436323699384011</v>
      </c>
      <c r="AC36" s="6">
        <f t="shared" si="2"/>
        <v>6.3648795079209819</v>
      </c>
      <c r="AD36" s="6">
        <f t="shared" si="2"/>
        <v>34.958982500360477</v>
      </c>
      <c r="AE36" s="6">
        <f t="shared" si="2"/>
        <v>12.638032299988893</v>
      </c>
      <c r="AF36" s="6">
        <f t="shared" si="2"/>
        <v>5.9178379472320319</v>
      </c>
      <c r="AG36" s="6">
        <f t="shared" si="2"/>
        <v>2.4627942936647527</v>
      </c>
      <c r="AH36" s="6">
        <f t="shared" si="2"/>
        <v>13.940321251103361</v>
      </c>
      <c r="AI36" s="6">
        <f t="shared" si="2"/>
        <v>-0.80236518320098882</v>
      </c>
      <c r="AJ36" s="6">
        <f t="shared" si="2"/>
        <v>1.6522450246557727</v>
      </c>
      <c r="AK36" s="6">
        <f t="shared" si="2"/>
        <v>42.335977443749002</v>
      </c>
      <c r="AL36" s="6">
        <f t="shared" si="2"/>
        <v>32.04963819587163</v>
      </c>
    </row>
    <row r="37" spans="1:38" x14ac:dyDescent="0.25">
      <c r="A37" s="4">
        <f t="shared" si="1"/>
        <v>2040</v>
      </c>
      <c r="B37" s="4">
        <v>51136</v>
      </c>
      <c r="C37" s="2">
        <v>18900.968857525855</v>
      </c>
      <c r="D37" s="2">
        <v>10018.995575519964</v>
      </c>
      <c r="E37" s="8">
        <v>0.2060827716559038</v>
      </c>
      <c r="F37" s="2">
        <v>56.855233927492975</v>
      </c>
      <c r="G37" s="2">
        <v>99.849684848162084</v>
      </c>
      <c r="H37" s="2">
        <v>6450.6959999999999</v>
      </c>
      <c r="I37" s="2">
        <v>3982.6570000000002</v>
      </c>
      <c r="J37" s="2">
        <v>2468.0390000000002</v>
      </c>
      <c r="K37" s="2">
        <v>429.42</v>
      </c>
      <c r="L37" s="2">
        <v>117.16670000000001</v>
      </c>
      <c r="M37" s="2">
        <v>1198.9480000000001</v>
      </c>
      <c r="N37" s="2">
        <v>6620.39</v>
      </c>
      <c r="O37" s="2">
        <v>2404.8249999999998</v>
      </c>
      <c r="P37" s="2">
        <v>1115.3620000000001</v>
      </c>
      <c r="Q37" s="2">
        <v>465.34649999999999</v>
      </c>
      <c r="R37" s="2">
        <v>2634.8560000000002</v>
      </c>
      <c r="S37" s="2">
        <v>-169.6942</v>
      </c>
      <c r="T37" s="2">
        <v>319.8621</v>
      </c>
      <c r="U37" s="2">
        <v>8206.5830000000005</v>
      </c>
      <c r="V37" s="2">
        <v>6331.5829999999996</v>
      </c>
      <c r="W37" s="6">
        <f t="shared" si="3"/>
        <v>4.1448876620491282</v>
      </c>
      <c r="X37" s="6">
        <f t="shared" ref="X37:AL53" si="4">100*H37/$C37</f>
        <v>34.128917139776711</v>
      </c>
      <c r="Y37" s="6">
        <f t="shared" si="4"/>
        <v>21.071179102092504</v>
      </c>
      <c r="Z37" s="6">
        <f t="shared" si="4"/>
        <v>13.05773803768421</v>
      </c>
      <c r="AA37" s="6">
        <f t="shared" si="4"/>
        <v>2.2719470268267044</v>
      </c>
      <c r="AB37" s="6">
        <f t="shared" si="4"/>
        <v>0.61989785223812688</v>
      </c>
      <c r="AC37" s="6">
        <f t="shared" si="4"/>
        <v>6.3433150387029569</v>
      </c>
      <c r="AD37" s="6">
        <f t="shared" si="4"/>
        <v>35.0267229680342</v>
      </c>
      <c r="AE37" s="6">
        <f t="shared" si="4"/>
        <v>12.723289573817077</v>
      </c>
      <c r="AF37" s="6">
        <f t="shared" si="4"/>
        <v>5.901083740243787</v>
      </c>
      <c r="AG37" s="6">
        <f t="shared" si="4"/>
        <v>2.4620245846006545</v>
      </c>
      <c r="AH37" s="6">
        <f t="shared" si="4"/>
        <v>13.940322424005645</v>
      </c>
      <c r="AI37" s="6">
        <f t="shared" si="4"/>
        <v>-0.89780688640430373</v>
      </c>
      <c r="AJ37" s="6">
        <f t="shared" si="4"/>
        <v>1.6923053120244655</v>
      </c>
      <c r="AK37" s="6">
        <f t="shared" si="4"/>
        <v>43.418848323917324</v>
      </c>
      <c r="AL37" s="6">
        <f t="shared" si="4"/>
        <v>33.49872193180687</v>
      </c>
    </row>
    <row r="38" spans="1:38" x14ac:dyDescent="0.25">
      <c r="A38" s="4">
        <f t="shared" si="1"/>
        <v>2041</v>
      </c>
      <c r="B38" s="4">
        <v>51502</v>
      </c>
      <c r="C38" s="2">
        <v>19601.544737813816</v>
      </c>
      <c r="D38" s="2">
        <v>10186.626126755747</v>
      </c>
      <c r="E38" s="8">
        <v>0.20750798985524757</v>
      </c>
      <c r="F38" s="2">
        <v>57.460710290471624</v>
      </c>
      <c r="G38" s="2">
        <v>100.46728647125241</v>
      </c>
      <c r="H38" s="2">
        <v>6682.86</v>
      </c>
      <c r="I38" s="2">
        <v>4130.2759999999998</v>
      </c>
      <c r="J38" s="2">
        <v>2552.5839999999998</v>
      </c>
      <c r="K38" s="2">
        <v>445.03550000000001</v>
      </c>
      <c r="L38" s="2">
        <v>120.6448</v>
      </c>
      <c r="M38" s="2">
        <v>1237.7750000000001</v>
      </c>
      <c r="N38" s="2">
        <v>6876.6369999999997</v>
      </c>
      <c r="O38" s="2">
        <v>2508.5770000000002</v>
      </c>
      <c r="P38" s="2">
        <v>1153.31</v>
      </c>
      <c r="Q38" s="2">
        <v>482.23050000000001</v>
      </c>
      <c r="R38" s="2">
        <v>2732.5189999999998</v>
      </c>
      <c r="S38" s="2">
        <v>-193.7764</v>
      </c>
      <c r="T38" s="2">
        <v>340.28410000000002</v>
      </c>
      <c r="U38" s="2">
        <v>8740.6440000000002</v>
      </c>
      <c r="V38" s="2">
        <v>6865.6440000000002</v>
      </c>
      <c r="W38" s="6">
        <f t="shared" si="3"/>
        <v>4.1464772853695626</v>
      </c>
      <c r="X38" s="6">
        <f t="shared" si="4"/>
        <v>34.09353747058482</v>
      </c>
      <c r="Y38" s="6">
        <f t="shared" si="4"/>
        <v>21.071176048855904</v>
      </c>
      <c r="Z38" s="6">
        <f t="shared" si="4"/>
        <v>13.022361421728911</v>
      </c>
      <c r="AA38" s="6">
        <f t="shared" si="4"/>
        <v>2.270410347514455</v>
      </c>
      <c r="AB38" s="6">
        <f t="shared" si="4"/>
        <v>0.61548618547017464</v>
      </c>
      <c r="AC38" s="6">
        <f t="shared" si="4"/>
        <v>6.3146808915124852</v>
      </c>
      <c r="AD38" s="6">
        <f t="shared" si="4"/>
        <v>35.082117720722856</v>
      </c>
      <c r="AE38" s="6">
        <f t="shared" si="4"/>
        <v>12.797853605693858</v>
      </c>
      <c r="AF38" s="6">
        <f t="shared" si="4"/>
        <v>5.8837709753309477</v>
      </c>
      <c r="AG38" s="6">
        <f t="shared" si="4"/>
        <v>2.4601658004520299</v>
      </c>
      <c r="AH38" s="6">
        <f t="shared" si="4"/>
        <v>13.940324788426654</v>
      </c>
      <c r="AI38" s="6">
        <f t="shared" si="4"/>
        <v>-0.98857718915479775</v>
      </c>
      <c r="AJ38" s="6">
        <f t="shared" si="4"/>
        <v>1.7360065471959958</v>
      </c>
      <c r="AK38" s="6">
        <f t="shared" si="4"/>
        <v>44.591608043718168</v>
      </c>
      <c r="AL38" s="6">
        <f t="shared" si="4"/>
        <v>35.026035406053076</v>
      </c>
    </row>
    <row r="39" spans="1:38" x14ac:dyDescent="0.25">
      <c r="A39" s="4">
        <f t="shared" si="1"/>
        <v>2042</v>
      </c>
      <c r="B39" s="4">
        <v>51867</v>
      </c>
      <c r="C39" s="2">
        <v>20318.396449818243</v>
      </c>
      <c r="D39" s="2">
        <v>10352.117108628832</v>
      </c>
      <c r="E39" s="8">
        <v>0.20894700157413085</v>
      </c>
      <c r="F39" s="2">
        <v>58.072243089075336</v>
      </c>
      <c r="G39" s="2">
        <v>101.04548709544144</v>
      </c>
      <c r="H39" s="2">
        <v>6919.5870000000004</v>
      </c>
      <c r="I39" s="2">
        <v>4281.3249999999998</v>
      </c>
      <c r="J39" s="2">
        <v>2638.2620000000002</v>
      </c>
      <c r="K39" s="2">
        <v>461.1694</v>
      </c>
      <c r="L39" s="2">
        <v>124.241</v>
      </c>
      <c r="M39" s="2">
        <v>1276.452</v>
      </c>
      <c r="N39" s="2">
        <v>7141.4650000000001</v>
      </c>
      <c r="O39" s="2">
        <v>2615.1320000000001</v>
      </c>
      <c r="P39" s="2">
        <v>1194.4069999999999</v>
      </c>
      <c r="Q39" s="2">
        <v>499.47539999999998</v>
      </c>
      <c r="R39" s="2">
        <v>2832.45</v>
      </c>
      <c r="S39" s="2">
        <v>-221.8777</v>
      </c>
      <c r="T39" s="2">
        <v>362.54</v>
      </c>
      <c r="U39" s="2">
        <v>9325.0609999999997</v>
      </c>
      <c r="V39" s="2">
        <v>7450.0609999999997</v>
      </c>
      <c r="W39" s="6">
        <f t="shared" si="3"/>
        <v>4.1477492962761096</v>
      </c>
      <c r="X39" s="6">
        <f t="shared" si="4"/>
        <v>34.055773136870258</v>
      </c>
      <c r="Y39" s="6">
        <f t="shared" si="4"/>
        <v>21.071175624384956</v>
      </c>
      <c r="Z39" s="6">
        <f t="shared" si="4"/>
        <v>12.984597512485296</v>
      </c>
      <c r="AA39" s="6">
        <f t="shared" si="4"/>
        <v>2.269713562972266</v>
      </c>
      <c r="AB39" s="6">
        <f t="shared" si="4"/>
        <v>0.61147049821006616</v>
      </c>
      <c r="AC39" s="6">
        <f t="shared" si="4"/>
        <v>6.2822477312741789</v>
      </c>
      <c r="AD39" s="6">
        <f t="shared" si="4"/>
        <v>35.147778603679541</v>
      </c>
      <c r="AE39" s="6">
        <f t="shared" si="4"/>
        <v>12.870759788838521</v>
      </c>
      <c r="AF39" s="6">
        <f t="shared" si="4"/>
        <v>5.8784511019356769</v>
      </c>
      <c r="AG39" s="6">
        <f t="shared" si="4"/>
        <v>2.4582422202145193</v>
      </c>
      <c r="AH39" s="6">
        <f t="shared" si="4"/>
        <v>13.940322539701885</v>
      </c>
      <c r="AI39" s="6">
        <f t="shared" si="4"/>
        <v>-1.0920039903148204</v>
      </c>
      <c r="AJ39" s="6">
        <f t="shared" si="4"/>
        <v>1.7842943506658622</v>
      </c>
      <c r="AK39" s="6">
        <f t="shared" si="4"/>
        <v>45.894670000315976</v>
      </c>
      <c r="AL39" s="6">
        <f t="shared" si="4"/>
        <v>36.666579562023678</v>
      </c>
    </row>
    <row r="40" spans="1:38" x14ac:dyDescent="0.25">
      <c r="A40" s="4">
        <f t="shared" si="1"/>
        <v>2043</v>
      </c>
      <c r="B40" s="4">
        <v>52232</v>
      </c>
      <c r="C40" s="2">
        <v>21051.675155388049</v>
      </c>
      <c r="D40" s="2">
        <v>10515.414433693897</v>
      </c>
      <c r="E40" s="8">
        <v>0.21035583122649609</v>
      </c>
      <c r="F40" s="2">
        <v>58.689957908641524</v>
      </c>
      <c r="G40" s="2">
        <v>101.58795080276569</v>
      </c>
      <c r="H40" s="2">
        <v>7160.9179999999997</v>
      </c>
      <c r="I40" s="2">
        <v>4435.8360000000002</v>
      </c>
      <c r="J40" s="2">
        <v>2725.0819999999999</v>
      </c>
      <c r="K40" s="2">
        <v>477.74579999999997</v>
      </c>
      <c r="L40" s="2">
        <v>127.9276</v>
      </c>
      <c r="M40" s="2">
        <v>1315.09</v>
      </c>
      <c r="N40" s="2">
        <v>7412.0069999999996</v>
      </c>
      <c r="O40" s="2">
        <v>2723.944</v>
      </c>
      <c r="P40" s="2">
        <v>1236.511</v>
      </c>
      <c r="Q40" s="2">
        <v>516.88040000000001</v>
      </c>
      <c r="R40" s="2">
        <v>2934.672</v>
      </c>
      <c r="S40" s="2">
        <v>-251.08969999999999</v>
      </c>
      <c r="T40" s="2">
        <v>386.87509999999997</v>
      </c>
      <c r="U40" s="2">
        <v>9963.0259999999998</v>
      </c>
      <c r="V40" s="2">
        <v>8088.0259999999998</v>
      </c>
      <c r="W40" s="6">
        <f t="shared" si="3"/>
        <v>4.1487674986790966</v>
      </c>
      <c r="X40" s="6">
        <f t="shared" si="4"/>
        <v>34.015905846652807</v>
      </c>
      <c r="Y40" s="6">
        <f t="shared" si="4"/>
        <v>21.07117826613753</v>
      </c>
      <c r="Z40" s="6">
        <f t="shared" si="4"/>
        <v>12.944727580515282</v>
      </c>
      <c r="AA40" s="6">
        <f t="shared" si="4"/>
        <v>2.2693956489145415</v>
      </c>
      <c r="AB40" s="6">
        <f t="shared" si="4"/>
        <v>0.60768370714317099</v>
      </c>
      <c r="AC40" s="6">
        <f t="shared" si="4"/>
        <v>6.2469613001956787</v>
      </c>
      <c r="AD40" s="6">
        <f t="shared" si="4"/>
        <v>35.20863278237951</v>
      </c>
      <c r="AE40" s="6">
        <f t="shared" si="4"/>
        <v>12.939321834931617</v>
      </c>
      <c r="AF40" s="6">
        <f t="shared" si="4"/>
        <v>5.873694092621994</v>
      </c>
      <c r="AG40" s="6">
        <f t="shared" si="4"/>
        <v>2.4552934442735195</v>
      </c>
      <c r="AH40" s="6">
        <f t="shared" si="4"/>
        <v>13.940325310638706</v>
      </c>
      <c r="AI40" s="6">
        <f t="shared" si="4"/>
        <v>-1.1927302608777672</v>
      </c>
      <c r="AJ40" s="6">
        <f t="shared" si="4"/>
        <v>1.837740213756726</v>
      </c>
      <c r="AK40" s="6">
        <f t="shared" si="4"/>
        <v>47.326523549599912</v>
      </c>
      <c r="AL40" s="6">
        <f t="shared" si="4"/>
        <v>38.41986891921956</v>
      </c>
    </row>
    <row r="41" spans="1:38" x14ac:dyDescent="0.25">
      <c r="A41" s="4">
        <f t="shared" si="1"/>
        <v>2044</v>
      </c>
      <c r="B41" s="4">
        <v>52597</v>
      </c>
      <c r="C41" s="2">
        <v>21795.633054900671</v>
      </c>
      <c r="D41" s="2">
        <v>10673.549695196887</v>
      </c>
      <c r="E41" s="8">
        <v>0.21177152971881744</v>
      </c>
      <c r="F41" s="2">
        <v>59.313235354676792</v>
      </c>
      <c r="G41" s="2">
        <v>102.06794273175903</v>
      </c>
      <c r="H41" s="2">
        <v>7406.68</v>
      </c>
      <c r="I41" s="2">
        <v>4592.5959999999995</v>
      </c>
      <c r="J41" s="2">
        <v>2814.0839999999998</v>
      </c>
      <c r="K41" s="2">
        <v>494.84019999999998</v>
      </c>
      <c r="L41" s="2">
        <v>131.73689999999999</v>
      </c>
      <c r="M41" s="2">
        <v>1354.941</v>
      </c>
      <c r="N41" s="2">
        <v>7687.88</v>
      </c>
      <c r="O41" s="2">
        <v>2835.529</v>
      </c>
      <c r="P41" s="2">
        <v>1279.453</v>
      </c>
      <c r="Q41" s="2">
        <v>534.51610000000005</v>
      </c>
      <c r="R41" s="2">
        <v>3038.3820000000001</v>
      </c>
      <c r="S41" s="2">
        <v>-281.19909999999999</v>
      </c>
      <c r="T41" s="2">
        <v>413.4239</v>
      </c>
      <c r="U41" s="2">
        <v>10657.65</v>
      </c>
      <c r="V41" s="2">
        <v>8782.6489999999994</v>
      </c>
      <c r="W41" s="6">
        <f t="shared" si="3"/>
        <v>4.14958166324167</v>
      </c>
      <c r="X41" s="6">
        <f t="shared" si="4"/>
        <v>33.98240363720307</v>
      </c>
      <c r="Y41" s="6">
        <f t="shared" si="4"/>
        <v>21.071175076364074</v>
      </c>
      <c r="Z41" s="6">
        <f t="shared" si="4"/>
        <v>12.911228560838993</v>
      </c>
      <c r="AA41" s="6">
        <f t="shared" si="4"/>
        <v>2.2703639704043233</v>
      </c>
      <c r="AB41" s="6">
        <f t="shared" si="4"/>
        <v>0.60441878273583527</v>
      </c>
      <c r="AC41" s="6">
        <f t="shared" si="4"/>
        <v>6.2165709827609081</v>
      </c>
      <c r="AD41" s="6">
        <f t="shared" si="4"/>
        <v>35.272570338448638</v>
      </c>
      <c r="AE41" s="6">
        <f t="shared" si="4"/>
        <v>13.00961983007161</v>
      </c>
      <c r="AF41" s="6">
        <f t="shared" si="4"/>
        <v>5.8702263741420424</v>
      </c>
      <c r="AG41" s="6">
        <f t="shared" si="4"/>
        <v>2.4523999768835161</v>
      </c>
      <c r="AH41" s="6">
        <f t="shared" si="4"/>
        <v>13.940324616158973</v>
      </c>
      <c r="AI41" s="6">
        <f t="shared" si="4"/>
        <v>-1.2901625719780292</v>
      </c>
      <c r="AJ41" s="6">
        <f t="shared" si="4"/>
        <v>1.8968198765258764</v>
      </c>
      <c r="AK41" s="6">
        <f t="shared" si="4"/>
        <v>48.89809794996372</v>
      </c>
      <c r="AL41" s="6">
        <f t="shared" si="4"/>
        <v>40.29545266190491</v>
      </c>
    </row>
    <row r="42" spans="1:38" x14ac:dyDescent="0.25">
      <c r="A42" s="4">
        <f t="shared" si="1"/>
        <v>2045</v>
      </c>
      <c r="B42" s="4">
        <v>52963</v>
      </c>
      <c r="C42" s="2">
        <v>22556.405997371396</v>
      </c>
      <c r="D42" s="2">
        <v>10829.521453021556</v>
      </c>
      <c r="E42" s="8">
        <v>0.21317082290434314</v>
      </c>
      <c r="F42" s="2">
        <v>59.942020342622939</v>
      </c>
      <c r="G42" s="2">
        <v>102.51825710837325</v>
      </c>
      <c r="H42" s="2">
        <v>7658.2560000000003</v>
      </c>
      <c r="I42" s="2">
        <v>4752.8999999999996</v>
      </c>
      <c r="J42" s="2">
        <v>2905.3560000000002</v>
      </c>
      <c r="K42" s="2">
        <v>512.39200000000005</v>
      </c>
      <c r="L42" s="2">
        <v>135.6541</v>
      </c>
      <c r="M42" s="2">
        <v>1395.9670000000001</v>
      </c>
      <c r="N42" s="2">
        <v>7969.0770000000002</v>
      </c>
      <c r="O42" s="2">
        <v>2947.5189999999998</v>
      </c>
      <c r="P42" s="2">
        <v>1324.645</v>
      </c>
      <c r="Q42" s="2">
        <v>552.47770000000003</v>
      </c>
      <c r="R42" s="2">
        <v>3144.4360000000001</v>
      </c>
      <c r="S42" s="2">
        <v>-310.8211</v>
      </c>
      <c r="T42" s="2">
        <v>442.31720000000001</v>
      </c>
      <c r="U42" s="2">
        <v>11410.79</v>
      </c>
      <c r="V42" s="2">
        <v>9535.7870000000003</v>
      </c>
      <c r="W42" s="6">
        <f t="shared" si="3"/>
        <v>4.1502319929815679</v>
      </c>
      <c r="X42" s="6">
        <f t="shared" si="4"/>
        <v>33.951578992204929</v>
      </c>
      <c r="Y42" s="6">
        <f t="shared" si="4"/>
        <v>21.071175969052327</v>
      </c>
      <c r="Z42" s="6">
        <f t="shared" si="4"/>
        <v>12.880403023152603</v>
      </c>
      <c r="AA42" s="6">
        <f t="shared" si="4"/>
        <v>2.2716030207104425</v>
      </c>
      <c r="AB42" s="6">
        <f t="shared" si="4"/>
        <v>0.60139944287138836</v>
      </c>
      <c r="AC42" s="6">
        <f t="shared" si="4"/>
        <v>6.1887829123251228</v>
      </c>
      <c r="AD42" s="6">
        <f t="shared" si="4"/>
        <v>35.329551174636045</v>
      </c>
      <c r="AE42" s="6">
        <f t="shared" si="4"/>
        <v>13.067325532017325</v>
      </c>
      <c r="AF42" s="6">
        <f t="shared" si="4"/>
        <v>5.8725889228734713</v>
      </c>
      <c r="AG42" s="6">
        <f t="shared" si="4"/>
        <v>2.4493161723741932</v>
      </c>
      <c r="AH42" s="6">
        <f t="shared" si="4"/>
        <v>13.940323650702316</v>
      </c>
      <c r="AI42" s="6">
        <f t="shared" si="4"/>
        <v>-1.3779726257641463</v>
      </c>
      <c r="AJ42" s="6">
        <f t="shared" si="4"/>
        <v>1.9609382809102891</v>
      </c>
      <c r="AK42" s="6">
        <f t="shared" si="4"/>
        <v>50.587801981085789</v>
      </c>
      <c r="AL42" s="6">
        <f t="shared" si="4"/>
        <v>42.275294216247268</v>
      </c>
    </row>
    <row r="43" spans="1:38" x14ac:dyDescent="0.25">
      <c r="A43" s="4">
        <f t="shared" si="1"/>
        <v>2046</v>
      </c>
      <c r="B43" s="4">
        <v>53328</v>
      </c>
      <c r="C43" s="2">
        <v>23333.076977508255</v>
      </c>
      <c r="D43" s="2">
        <v>10982.748606686178</v>
      </c>
      <c r="E43" s="8">
        <v>0.21456661749937569</v>
      </c>
      <c r="F43" s="2">
        <v>60.57697950806088</v>
      </c>
      <c r="G43" s="2">
        <v>102.92092563466493</v>
      </c>
      <c r="H43" s="2">
        <v>7916.2209999999995</v>
      </c>
      <c r="I43" s="2">
        <v>4916.5540000000001</v>
      </c>
      <c r="J43" s="2">
        <v>2999.6669999999999</v>
      </c>
      <c r="K43" s="2">
        <v>530.52480000000003</v>
      </c>
      <c r="L43" s="2">
        <v>139.6953</v>
      </c>
      <c r="M43" s="2">
        <v>1438.8409999999999</v>
      </c>
      <c r="N43" s="2">
        <v>8254.0859999999993</v>
      </c>
      <c r="O43" s="2">
        <v>3060.3040000000001</v>
      </c>
      <c r="P43" s="2">
        <v>1370.51</v>
      </c>
      <c r="Q43" s="2">
        <v>570.56579999999997</v>
      </c>
      <c r="R43" s="2">
        <v>3252.7060000000001</v>
      </c>
      <c r="S43" s="2">
        <v>-337.86489999999998</v>
      </c>
      <c r="T43" s="2">
        <v>473.63369999999998</v>
      </c>
      <c r="U43" s="2">
        <v>12222.29</v>
      </c>
      <c r="V43" s="2">
        <v>10347.290000000001</v>
      </c>
      <c r="W43" s="6">
        <f t="shared" si="3"/>
        <v>4.1507529277114026</v>
      </c>
      <c r="X43" s="6">
        <f t="shared" si="4"/>
        <v>33.927034173978775</v>
      </c>
      <c r="Y43" s="6">
        <f t="shared" si="4"/>
        <v>21.07117721652946</v>
      </c>
      <c r="Z43" s="6">
        <f t="shared" si="4"/>
        <v>12.855856957449317</v>
      </c>
      <c r="AA43" s="6">
        <f t="shared" si="4"/>
        <v>2.2737026947255838</v>
      </c>
      <c r="AB43" s="6">
        <f t="shared" si="4"/>
        <v>0.59870072058930868</v>
      </c>
      <c r="AC43" s="6">
        <f t="shared" si="4"/>
        <v>6.1665291782432288</v>
      </c>
      <c r="AD43" s="6">
        <f t="shared" si="4"/>
        <v>35.375042939928001</v>
      </c>
      <c r="AE43" s="6">
        <f t="shared" si="4"/>
        <v>13.115732669763004</v>
      </c>
      <c r="AF43" s="6">
        <f t="shared" si="4"/>
        <v>5.8736788179334116</v>
      </c>
      <c r="AG43" s="6">
        <f t="shared" si="4"/>
        <v>2.4453088658216511</v>
      </c>
      <c r="AH43" s="6">
        <f t="shared" si="4"/>
        <v>13.940321729257663</v>
      </c>
      <c r="AI43" s="6">
        <f t="shared" si="4"/>
        <v>-1.4480083373730877</v>
      </c>
      <c r="AJ43" s="6">
        <f t="shared" si="4"/>
        <v>2.0298810159352563</v>
      </c>
      <c r="AK43" s="6">
        <f t="shared" si="4"/>
        <v>52.381818359325628</v>
      </c>
      <c r="AL43" s="6">
        <f t="shared" si="4"/>
        <v>44.346015786834258</v>
      </c>
    </row>
    <row r="44" spans="1:38" x14ac:dyDescent="0.25">
      <c r="A44" s="4">
        <f t="shared" si="1"/>
        <v>2047</v>
      </c>
      <c r="B44" s="4">
        <v>53693</v>
      </c>
      <c r="C44" s="2">
        <v>24143.717783860273</v>
      </c>
      <c r="D44" s="2">
        <v>11141.48878068866</v>
      </c>
      <c r="E44" s="8">
        <v>0.21592493556474654</v>
      </c>
      <c r="F44" s="2">
        <v>61.218235264100258</v>
      </c>
      <c r="G44" s="2">
        <v>103.35767790278436</v>
      </c>
      <c r="H44" s="2">
        <v>8184.7150000000001</v>
      </c>
      <c r="I44" s="2">
        <v>5087.3649999999998</v>
      </c>
      <c r="J44" s="2">
        <v>3097.35</v>
      </c>
      <c r="K44" s="2">
        <v>549.20510000000002</v>
      </c>
      <c r="L44" s="2">
        <v>143.84219999999999</v>
      </c>
      <c r="M44" s="2">
        <v>1483.316</v>
      </c>
      <c r="N44" s="2">
        <v>8551.777</v>
      </c>
      <c r="O44" s="2">
        <v>3177.893</v>
      </c>
      <c r="P44" s="2">
        <v>1418.8050000000001</v>
      </c>
      <c r="Q44" s="2">
        <v>589.36710000000005</v>
      </c>
      <c r="R44" s="2">
        <v>3365.712</v>
      </c>
      <c r="S44" s="2">
        <v>-367.06150000000002</v>
      </c>
      <c r="T44" s="2">
        <v>507.36790000000002</v>
      </c>
      <c r="U44" s="2">
        <v>13096.72</v>
      </c>
      <c r="V44" s="2">
        <v>11221.72</v>
      </c>
      <c r="W44" s="6">
        <f t="shared" si="3"/>
        <v>4.1511688889725242</v>
      </c>
      <c r="X44" s="6">
        <f t="shared" si="4"/>
        <v>33.899977929129719</v>
      </c>
      <c r="Y44" s="6">
        <f t="shared" si="4"/>
        <v>21.071174893374664</v>
      </c>
      <c r="Z44" s="6">
        <f t="shared" si="4"/>
        <v>12.828803035755056</v>
      </c>
      <c r="AA44" s="6">
        <f t="shared" si="4"/>
        <v>2.2747329343252005</v>
      </c>
      <c r="AB44" s="6">
        <f t="shared" si="4"/>
        <v>0.59577485658052398</v>
      </c>
      <c r="AC44" s="6">
        <f t="shared" si="4"/>
        <v>6.1436934165606232</v>
      </c>
      <c r="AD44" s="6">
        <f t="shared" si="4"/>
        <v>35.420298880882129</v>
      </c>
      <c r="AE44" s="6">
        <f t="shared" si="4"/>
        <v>13.162401202868498</v>
      </c>
      <c r="AF44" s="6">
        <f t="shared" si="4"/>
        <v>5.8764976160732409</v>
      </c>
      <c r="AG44" s="6">
        <f t="shared" si="4"/>
        <v>2.4410784837535813</v>
      </c>
      <c r="AH44" s="6">
        <f t="shared" si="4"/>
        <v>13.94032199237323</v>
      </c>
      <c r="AI44" s="6">
        <f t="shared" si="4"/>
        <v>-1.5203188808203156</v>
      </c>
      <c r="AJ44" s="6">
        <f t="shared" si="4"/>
        <v>2.1014489340128395</v>
      </c>
      <c r="AK44" s="6">
        <f t="shared" si="4"/>
        <v>54.244835518890007</v>
      </c>
      <c r="AL44" s="6">
        <f t="shared" si="4"/>
        <v>46.478840170595262</v>
      </c>
    </row>
    <row r="45" spans="1:38" x14ac:dyDescent="0.25">
      <c r="A45" s="4">
        <f t="shared" si="1"/>
        <v>2048</v>
      </c>
      <c r="B45" s="4">
        <v>54058</v>
      </c>
      <c r="C45" s="2">
        <v>24989.773826348264</v>
      </c>
      <c r="D45" s="2">
        <v>11305.793983639105</v>
      </c>
      <c r="E45" s="8">
        <v>0.21728714899389789</v>
      </c>
      <c r="F45" s="2">
        <v>61.865502261785394</v>
      </c>
      <c r="G45" s="2">
        <v>103.83110134702217</v>
      </c>
      <c r="H45" s="2">
        <v>8465.39</v>
      </c>
      <c r="I45" s="2">
        <v>5265.6390000000001</v>
      </c>
      <c r="J45" s="2">
        <v>3199.7510000000002</v>
      </c>
      <c r="K45" s="2">
        <v>568.51329999999996</v>
      </c>
      <c r="L45" s="2">
        <v>148.11879999999999</v>
      </c>
      <c r="M45" s="2">
        <v>1530.5940000000001</v>
      </c>
      <c r="N45" s="2">
        <v>8864.1470000000008</v>
      </c>
      <c r="O45" s="2">
        <v>3303.0390000000002</v>
      </c>
      <c r="P45" s="2">
        <v>1468.6189999999999</v>
      </c>
      <c r="Q45" s="2">
        <v>608.83349999999996</v>
      </c>
      <c r="R45" s="2">
        <v>3483.6550000000002</v>
      </c>
      <c r="S45" s="2">
        <v>-398.75630000000001</v>
      </c>
      <c r="T45" s="2">
        <v>543.71069999999997</v>
      </c>
      <c r="U45" s="2">
        <v>14039.18</v>
      </c>
      <c r="V45" s="2">
        <v>12164.18</v>
      </c>
      <c r="W45" s="6">
        <f t="shared" si="3"/>
        <v>4.1515028190264438</v>
      </c>
      <c r="X45" s="6">
        <f t="shared" si="4"/>
        <v>33.87541663572167</v>
      </c>
      <c r="Y45" s="6">
        <f t="shared" si="4"/>
        <v>21.071175099824679</v>
      </c>
      <c r="Z45" s="6">
        <f t="shared" si="4"/>
        <v>12.804241535896995</v>
      </c>
      <c r="AA45" s="6">
        <f t="shared" si="4"/>
        <v>2.2749837751655888</v>
      </c>
      <c r="AB45" s="6">
        <f t="shared" si="4"/>
        <v>0.59271764934434568</v>
      </c>
      <c r="AC45" s="6">
        <f t="shared" si="4"/>
        <v>6.1248813640169883</v>
      </c>
      <c r="AD45" s="6">
        <f t="shared" si="4"/>
        <v>35.471097344042313</v>
      </c>
      <c r="AE45" s="6">
        <f t="shared" si="4"/>
        <v>13.217562603617493</v>
      </c>
      <c r="AF45" s="6">
        <f t="shared" si="4"/>
        <v>5.8768799197836037</v>
      </c>
      <c r="AG45" s="6">
        <f t="shared" si="4"/>
        <v>2.4363305735807388</v>
      </c>
      <c r="AH45" s="6">
        <f t="shared" si="4"/>
        <v>13.940322246242049</v>
      </c>
      <c r="AI45" s="6">
        <f t="shared" si="4"/>
        <v>-1.5956779071748406</v>
      </c>
      <c r="AJ45" s="6">
        <f t="shared" si="4"/>
        <v>2.1757327768478327</v>
      </c>
      <c r="AK45" s="6">
        <f t="shared" si="4"/>
        <v>56.179700134771224</v>
      </c>
      <c r="AL45" s="6">
        <f t="shared" si="4"/>
        <v>48.676631027266652</v>
      </c>
    </row>
    <row r="46" spans="1:38" x14ac:dyDescent="0.25">
      <c r="A46" s="4">
        <f t="shared" si="1"/>
        <v>2049</v>
      </c>
      <c r="B46" s="4">
        <v>54424</v>
      </c>
      <c r="C46" s="2">
        <v>25850.014336695695</v>
      </c>
      <c r="D46" s="2">
        <v>11465.669957990172</v>
      </c>
      <c r="E46" s="8">
        <v>0.2186449755089209</v>
      </c>
      <c r="F46" s="2">
        <v>62.518435309305531</v>
      </c>
      <c r="G46" s="2">
        <v>104.25077637956518</v>
      </c>
      <c r="H46" s="2">
        <v>8752.1290000000008</v>
      </c>
      <c r="I46" s="2">
        <v>5446.902</v>
      </c>
      <c r="J46" s="2">
        <v>3305.2269999999999</v>
      </c>
      <c r="K46" s="2">
        <v>588.40290000000005</v>
      </c>
      <c r="L46" s="2">
        <v>152.5266</v>
      </c>
      <c r="M46" s="2">
        <v>1579.7170000000001</v>
      </c>
      <c r="N46" s="2">
        <v>9179.6890000000003</v>
      </c>
      <c r="O46" s="2">
        <v>3428.6080000000002</v>
      </c>
      <c r="P46" s="2">
        <v>1518.85</v>
      </c>
      <c r="Q46" s="2">
        <v>628.65549999999996</v>
      </c>
      <c r="R46" s="2">
        <v>3603.576</v>
      </c>
      <c r="S46" s="2">
        <v>-427.56020000000001</v>
      </c>
      <c r="T46" s="2">
        <v>582.87469999999996</v>
      </c>
      <c r="U46" s="2">
        <v>15049.62</v>
      </c>
      <c r="V46" s="2">
        <v>13174.62</v>
      </c>
      <c r="W46" s="6">
        <f t="shared" si="3"/>
        <v>4.1517716846710417</v>
      </c>
      <c r="X46" s="6">
        <f t="shared" si="4"/>
        <v>33.857346792940895</v>
      </c>
      <c r="Y46" s="6">
        <f t="shared" si="4"/>
        <v>21.071175934582694</v>
      </c>
      <c r="Z46" s="6">
        <f t="shared" si="4"/>
        <v>12.786170858358194</v>
      </c>
      <c r="AA46" s="6">
        <f t="shared" si="4"/>
        <v>2.2762188536380261</v>
      </c>
      <c r="AB46" s="6">
        <f t="shared" si="4"/>
        <v>0.59004454702943454</v>
      </c>
      <c r="AC46" s="6">
        <f t="shared" si="4"/>
        <v>6.1110875198142312</v>
      </c>
      <c r="AD46" s="6">
        <f t="shared" si="4"/>
        <v>35.511349744084526</v>
      </c>
      <c r="AE46" s="6">
        <f t="shared" si="4"/>
        <v>13.263466531749188</v>
      </c>
      <c r="AF46" s="6">
        <f t="shared" si="4"/>
        <v>5.8756253680056902</v>
      </c>
      <c r="AG46" s="6">
        <f t="shared" si="4"/>
        <v>2.4319348214348362</v>
      </c>
      <c r="AH46" s="6">
        <f t="shared" si="4"/>
        <v>13.940324957129716</v>
      </c>
      <c r="AI46" s="6">
        <f t="shared" si="4"/>
        <v>-1.6540037248375985</v>
      </c>
      <c r="AJ46" s="6">
        <f t="shared" si="4"/>
        <v>2.2548331788449851</v>
      </c>
      <c r="AK46" s="6">
        <f t="shared" si="4"/>
        <v>58.219000593110437</v>
      </c>
      <c r="AL46" s="6">
        <f t="shared" si="4"/>
        <v>50.965619702956268</v>
      </c>
    </row>
    <row r="47" spans="1:38" x14ac:dyDescent="0.25">
      <c r="A47" s="4">
        <f t="shared" si="1"/>
        <v>2050</v>
      </c>
      <c r="B47" s="4">
        <v>54789</v>
      </c>
      <c r="C47" s="2">
        <v>26740.146650845203</v>
      </c>
      <c r="D47" s="2">
        <v>11627.922345420815</v>
      </c>
      <c r="E47" s="8">
        <v>0.220025609813016</v>
      </c>
      <c r="F47" s="2">
        <v>63.176685631013179</v>
      </c>
      <c r="G47" s="2">
        <v>104.67735246212068</v>
      </c>
      <c r="H47" s="2">
        <v>9048.259</v>
      </c>
      <c r="I47" s="2">
        <v>5634.4639999999999</v>
      </c>
      <c r="J47" s="2">
        <v>3413.7950000000001</v>
      </c>
      <c r="K47" s="2">
        <v>608.95280000000002</v>
      </c>
      <c r="L47" s="2">
        <v>157.08760000000001</v>
      </c>
      <c r="M47" s="2">
        <v>1630.039</v>
      </c>
      <c r="N47" s="2">
        <v>9500.9779999999992</v>
      </c>
      <c r="O47" s="2">
        <v>3554.44</v>
      </c>
      <c r="P47" s="2">
        <v>1570.26</v>
      </c>
      <c r="Q47" s="2">
        <v>648.61479999999995</v>
      </c>
      <c r="R47" s="2">
        <v>3727.663</v>
      </c>
      <c r="S47" s="2">
        <v>-452.71910000000003</v>
      </c>
      <c r="T47" s="2">
        <v>624.85770000000002</v>
      </c>
      <c r="U47" s="2">
        <v>16127.19</v>
      </c>
      <c r="V47" s="2">
        <v>14252.19</v>
      </c>
      <c r="W47" s="6">
        <f t="shared" si="3"/>
        <v>4.1519832394439193</v>
      </c>
      <c r="X47" s="6">
        <f t="shared" si="4"/>
        <v>33.837731401200088</v>
      </c>
      <c r="Y47" s="6">
        <f t="shared" si="4"/>
        <v>21.071178380474237</v>
      </c>
      <c r="Z47" s="6">
        <f t="shared" si="4"/>
        <v>12.766553020725848</v>
      </c>
      <c r="AA47" s="6">
        <f t="shared" si="4"/>
        <v>2.2772979069684802</v>
      </c>
      <c r="AB47" s="6">
        <f t="shared" si="4"/>
        <v>0.58745975499365777</v>
      </c>
      <c r="AC47" s="6">
        <f t="shared" si="4"/>
        <v>6.0958491413078235</v>
      </c>
      <c r="AD47" s="6">
        <f t="shared" si="4"/>
        <v>35.530762504998052</v>
      </c>
      <c r="AE47" s="6">
        <f t="shared" si="4"/>
        <v>13.292522462241811</v>
      </c>
      <c r="AF47" s="6">
        <f t="shared" si="4"/>
        <v>5.8722938976490884</v>
      </c>
      <c r="AG47" s="6">
        <f t="shared" si="4"/>
        <v>2.4256217008424614</v>
      </c>
      <c r="AH47" s="6">
        <f t="shared" si="4"/>
        <v>13.940323696325637</v>
      </c>
      <c r="AI47" s="6">
        <f t="shared" si="4"/>
        <v>-1.6930314777674957</v>
      </c>
      <c r="AJ47" s="6">
        <f t="shared" si="4"/>
        <v>2.336777386298476</v>
      </c>
      <c r="AK47" s="6">
        <f t="shared" si="4"/>
        <v>60.31077619198566</v>
      </c>
      <c r="AL47" s="6">
        <f t="shared" si="4"/>
        <v>53.298847557178661</v>
      </c>
    </row>
    <row r="48" spans="1:38" x14ac:dyDescent="0.25">
      <c r="A48" s="4">
        <f t="shared" si="1"/>
        <v>2051</v>
      </c>
      <c r="B48" s="4">
        <v>55154</v>
      </c>
      <c r="C48" s="2">
        <v>27658.662443985006</v>
      </c>
      <c r="D48" s="2">
        <v>11791.514394497581</v>
      </c>
      <c r="E48" s="8">
        <v>0.22142122157240457</v>
      </c>
      <c r="F48" s="2">
        <v>63.841584035820098</v>
      </c>
      <c r="G48" s="2">
        <v>105.09522839803954</v>
      </c>
      <c r="H48" s="2">
        <v>9353.9860000000008</v>
      </c>
      <c r="I48" s="2">
        <v>5828.0060000000003</v>
      </c>
      <c r="J48" s="2">
        <v>3525.98</v>
      </c>
      <c r="K48" s="2">
        <v>630.22209999999995</v>
      </c>
      <c r="L48" s="2">
        <v>161.7962</v>
      </c>
      <c r="M48" s="2">
        <v>1682.08</v>
      </c>
      <c r="N48" s="2">
        <v>9831.6450000000004</v>
      </c>
      <c r="O48" s="2">
        <v>3683.7179999999998</v>
      </c>
      <c r="P48" s="2">
        <v>1622.8679999999999</v>
      </c>
      <c r="Q48" s="2">
        <v>669.35130000000004</v>
      </c>
      <c r="R48" s="2">
        <v>3855.7069999999999</v>
      </c>
      <c r="S48" s="2">
        <v>-477.65929999999997</v>
      </c>
      <c r="T48" s="2">
        <v>669.62609999999995</v>
      </c>
      <c r="U48" s="2">
        <v>17274.48</v>
      </c>
      <c r="V48" s="2">
        <v>15399.48</v>
      </c>
      <c r="W48" s="6">
        <f t="shared" si="3"/>
        <v>4.1521560792673737</v>
      </c>
      <c r="X48" s="6">
        <f t="shared" si="4"/>
        <v>33.819372209136723</v>
      </c>
      <c r="Y48" s="6">
        <f t="shared" si="4"/>
        <v>21.071178014493718</v>
      </c>
      <c r="Z48" s="6">
        <f t="shared" si="4"/>
        <v>12.748194194642998</v>
      </c>
      <c r="AA48" s="6">
        <f t="shared" si="4"/>
        <v>2.2785704163255942</v>
      </c>
      <c r="AB48" s="6">
        <f t="shared" si="4"/>
        <v>0.58497478078585174</v>
      </c>
      <c r="AC48" s="6">
        <f t="shared" si="4"/>
        <v>6.0815666824329959</v>
      </c>
      <c r="AD48" s="6">
        <f t="shared" si="4"/>
        <v>35.546350153089598</v>
      </c>
      <c r="AE48" s="6">
        <f t="shared" si="4"/>
        <v>13.318496537785784</v>
      </c>
      <c r="AF48" s="6">
        <f t="shared" si="4"/>
        <v>5.8674854696486918</v>
      </c>
      <c r="AG48" s="6">
        <f t="shared" si="4"/>
        <v>2.4200421887919799</v>
      </c>
      <c r="AH48" s="6">
        <f t="shared" si="4"/>
        <v>13.940323426010464</v>
      </c>
      <c r="AI48" s="6">
        <f t="shared" si="4"/>
        <v>-1.7269790286040303</v>
      </c>
      <c r="AJ48" s="6">
        <f t="shared" si="4"/>
        <v>2.4210357292444744</v>
      </c>
      <c r="AK48" s="6">
        <f t="shared" si="4"/>
        <v>62.455948601942325</v>
      </c>
      <c r="AL48" s="6">
        <f t="shared" si="4"/>
        <v>55.676878920618094</v>
      </c>
    </row>
    <row r="49" spans="1:38" x14ac:dyDescent="0.25">
      <c r="A49" s="4">
        <f t="shared" si="1"/>
        <v>2052</v>
      </c>
      <c r="B49" s="4">
        <v>55519</v>
      </c>
      <c r="C49" s="2">
        <v>28607.596933344539</v>
      </c>
      <c r="D49" s="2">
        <v>11956.921934613771</v>
      </c>
      <c r="E49" s="8">
        <v>0.22282859150296064</v>
      </c>
      <c r="F49" s="2">
        <v>64.513370519435355</v>
      </c>
      <c r="G49" s="2">
        <v>105.51097964964895</v>
      </c>
      <c r="H49" s="2">
        <v>9653.5930000000008</v>
      </c>
      <c r="I49" s="2">
        <v>6027.9570000000003</v>
      </c>
      <c r="J49" s="2">
        <v>3625.636</v>
      </c>
      <c r="K49" s="2">
        <v>652.28660000000002</v>
      </c>
      <c r="L49" s="2">
        <v>166.65299999999999</v>
      </c>
      <c r="M49" s="2">
        <v>1719.537</v>
      </c>
      <c r="N49" s="2">
        <v>10174.469999999999</v>
      </c>
      <c r="O49" s="2">
        <v>3818.7289999999998</v>
      </c>
      <c r="P49" s="2">
        <v>1676.963</v>
      </c>
      <c r="Q49" s="2">
        <v>690.79020000000003</v>
      </c>
      <c r="R49" s="2">
        <v>3987.9920000000002</v>
      </c>
      <c r="S49" s="2">
        <v>-520.88099999999997</v>
      </c>
      <c r="T49" s="2">
        <v>717.28679999999997</v>
      </c>
      <c r="U49" s="2">
        <v>18512.650000000001</v>
      </c>
      <c r="V49" s="2">
        <v>16637.650000000001</v>
      </c>
      <c r="W49" s="6">
        <f t="shared" si="3"/>
        <v>4.1522917042944272</v>
      </c>
      <c r="X49" s="6">
        <f t="shared" si="4"/>
        <v>33.74485813154034</v>
      </c>
      <c r="Y49" s="6">
        <f t="shared" si="4"/>
        <v>21.07117565325424</v>
      </c>
      <c r="Z49" s="6">
        <f t="shared" si="4"/>
        <v>12.673682478286104</v>
      </c>
      <c r="AA49" s="6">
        <f t="shared" si="4"/>
        <v>2.2801167169679522</v>
      </c>
      <c r="AB49" s="6">
        <f t="shared" si="4"/>
        <v>0.58254805668683074</v>
      </c>
      <c r="AC49" s="6">
        <f t="shared" si="4"/>
        <v>6.0107705096884123</v>
      </c>
      <c r="AD49" s="6">
        <f t="shared" si="4"/>
        <v>35.565622738975343</v>
      </c>
      <c r="AE49" s="6">
        <f t="shared" si="4"/>
        <v>13.348653537371931</v>
      </c>
      <c r="AF49" s="6">
        <f t="shared" si="4"/>
        <v>5.8619499006061559</v>
      </c>
      <c r="AG49" s="6">
        <f t="shared" si="4"/>
        <v>2.4147089376627315</v>
      </c>
      <c r="AH49" s="6">
        <f t="shared" si="4"/>
        <v>13.940325044749436</v>
      </c>
      <c r="AI49" s="6">
        <f t="shared" si="4"/>
        <v>-1.8207785897349167</v>
      </c>
      <c r="AJ49" s="6">
        <f t="shared" si="4"/>
        <v>2.5073297896054401</v>
      </c>
      <c r="AK49" s="6">
        <f t="shared" si="4"/>
        <v>64.712356102941186</v>
      </c>
      <c r="AL49" s="6">
        <f t="shared" si="4"/>
        <v>58.158153020561592</v>
      </c>
    </row>
    <row r="50" spans="1:38" x14ac:dyDescent="0.25">
      <c r="A50" s="4">
        <f t="shared" si="1"/>
        <v>2053</v>
      </c>
      <c r="B50" s="4">
        <v>55885</v>
      </c>
      <c r="C50" s="2">
        <v>29587.945273878137</v>
      </c>
      <c r="D50" s="2">
        <v>12124.193062911845</v>
      </c>
      <c r="E50" s="8">
        <v>0.22423884651502454</v>
      </c>
      <c r="F50" s="2">
        <v>65.192029345913028</v>
      </c>
      <c r="G50" s="2">
        <v>105.92846198176116</v>
      </c>
      <c r="H50" s="2">
        <v>9972.2739999999994</v>
      </c>
      <c r="I50" s="2">
        <v>6234.5280000000002</v>
      </c>
      <c r="J50" s="2">
        <v>3737.7460000000001</v>
      </c>
      <c r="K50" s="2">
        <v>675.15340000000003</v>
      </c>
      <c r="L50" s="2">
        <v>171.64959999999999</v>
      </c>
      <c r="M50" s="2">
        <v>1767.348</v>
      </c>
      <c r="N50" s="2">
        <v>10531.22</v>
      </c>
      <c r="O50" s="2">
        <v>3961.1790000000001</v>
      </c>
      <c r="P50" s="2">
        <v>1732.643</v>
      </c>
      <c r="Q50" s="2">
        <v>712.74490000000003</v>
      </c>
      <c r="R50" s="2">
        <v>4124.6549999999997</v>
      </c>
      <c r="S50" s="2">
        <v>-558.94749999999999</v>
      </c>
      <c r="T50" s="2">
        <v>768.71929999999998</v>
      </c>
      <c r="U50" s="2">
        <v>19840.310000000001</v>
      </c>
      <c r="V50" s="2">
        <v>17965.310000000001</v>
      </c>
      <c r="W50" s="6">
        <f t="shared" si="3"/>
        <v>4.1524001155966319</v>
      </c>
      <c r="X50" s="6">
        <f t="shared" si="4"/>
        <v>33.703840897678255</v>
      </c>
      <c r="Y50" s="6">
        <f t="shared" si="4"/>
        <v>21.071175920769949</v>
      </c>
      <c r="Z50" s="6">
        <f t="shared" si="4"/>
        <v>12.632664976908309</v>
      </c>
      <c r="AA50" s="6">
        <f t="shared" si="4"/>
        <v>2.2818529429823653</v>
      </c>
      <c r="AB50" s="6">
        <f t="shared" si="4"/>
        <v>0.58013355916114151</v>
      </c>
      <c r="AC50" s="6">
        <f t="shared" si="4"/>
        <v>5.9732028825952703</v>
      </c>
      <c r="AD50" s="6">
        <f t="shared" si="4"/>
        <v>35.592941322956747</v>
      </c>
      <c r="AE50" s="6">
        <f t="shared" si="4"/>
        <v>13.387813730672088</v>
      </c>
      <c r="AF50" s="6">
        <f t="shared" si="4"/>
        <v>5.8559084923334384</v>
      </c>
      <c r="AG50" s="6">
        <f t="shared" si="4"/>
        <v>2.4089029954683956</v>
      </c>
      <c r="AH50" s="6">
        <f t="shared" si="4"/>
        <v>13.940322526016946</v>
      </c>
      <c r="AI50" s="6">
        <f t="shared" si="4"/>
        <v>-1.8891054949106911</v>
      </c>
      <c r="AJ50" s="6">
        <f t="shared" si="4"/>
        <v>2.5980827424291189</v>
      </c>
      <c r="AK50" s="6">
        <f t="shared" si="4"/>
        <v>67.055382914730885</v>
      </c>
      <c r="AL50" s="6">
        <f t="shared" si="4"/>
        <v>60.718342668629866</v>
      </c>
    </row>
    <row r="51" spans="1:38" x14ac:dyDescent="0.25">
      <c r="A51" s="4">
        <f t="shared" si="1"/>
        <v>2054</v>
      </c>
      <c r="B51" s="4">
        <v>56250</v>
      </c>
      <c r="C51" s="2">
        <v>30580.678074485553</v>
      </c>
      <c r="D51" s="2">
        <v>12285.274581470148</v>
      </c>
      <c r="E51" s="8">
        <v>0.22564447244592334</v>
      </c>
      <c r="F51" s="2">
        <v>65.876443196718199</v>
      </c>
      <c r="G51" s="2">
        <v>106.28203261026766</v>
      </c>
      <c r="H51" s="2">
        <v>10298.120000000001</v>
      </c>
      <c r="I51" s="2">
        <v>6443.7089999999998</v>
      </c>
      <c r="J51" s="2">
        <v>3854.4160000000002</v>
      </c>
      <c r="K51" s="2">
        <v>698.78049999999996</v>
      </c>
      <c r="L51" s="2">
        <v>176.78919999999999</v>
      </c>
      <c r="M51" s="2">
        <v>1818.3240000000001</v>
      </c>
      <c r="N51" s="2">
        <v>10891.58</v>
      </c>
      <c r="O51" s="2">
        <v>4105.0810000000001</v>
      </c>
      <c r="P51" s="2">
        <v>1788.9380000000001</v>
      </c>
      <c r="Q51" s="2">
        <v>734.51009999999997</v>
      </c>
      <c r="R51" s="2">
        <v>4263.0450000000001</v>
      </c>
      <c r="S51" s="2">
        <v>-593.45039999999995</v>
      </c>
      <c r="T51" s="2">
        <v>823.86670000000004</v>
      </c>
      <c r="U51" s="2">
        <v>21257.63</v>
      </c>
      <c r="V51" s="2">
        <v>19382.63</v>
      </c>
      <c r="W51" s="6">
        <f t="shared" si="3"/>
        <v>4.1524890488102253</v>
      </c>
      <c r="X51" s="6">
        <f t="shared" si="4"/>
        <v>33.675250675988295</v>
      </c>
      <c r="Y51" s="6">
        <f t="shared" si="4"/>
        <v>21.071177638066157</v>
      </c>
      <c r="Z51" s="6">
        <f t="shared" si="4"/>
        <v>12.604089388115511</v>
      </c>
      <c r="AA51" s="6">
        <f t="shared" si="4"/>
        <v>2.2850392600778044</v>
      </c>
      <c r="AB51" s="6">
        <f t="shared" si="4"/>
        <v>0.57810752125702836</v>
      </c>
      <c r="AC51" s="6">
        <f t="shared" si="4"/>
        <v>5.9459898030092617</v>
      </c>
      <c r="AD51" s="6">
        <f t="shared" si="4"/>
        <v>35.615887827834648</v>
      </c>
      <c r="AE51" s="6">
        <f t="shared" si="4"/>
        <v>13.423773632491825</v>
      </c>
      <c r="AF51" s="6">
        <f t="shared" si="4"/>
        <v>5.8498964465165635</v>
      </c>
      <c r="AG51" s="6">
        <f t="shared" si="4"/>
        <v>2.4018764339068905</v>
      </c>
      <c r="AH51" s="6">
        <f t="shared" si="4"/>
        <v>13.940322021691193</v>
      </c>
      <c r="AI51" s="6">
        <f t="shared" si="4"/>
        <v>-1.940605759475081</v>
      </c>
      <c r="AJ51" s="6">
        <f t="shared" si="4"/>
        <v>2.6940759717403995</v>
      </c>
      <c r="AK51" s="6">
        <f t="shared" si="4"/>
        <v>69.513272230990609</v>
      </c>
      <c r="AL51" s="6">
        <f t="shared" si="4"/>
        <v>63.381949716057974</v>
      </c>
    </row>
    <row r="52" spans="1:38" x14ac:dyDescent="0.25">
      <c r="A52" s="4">
        <f t="shared" si="1"/>
        <v>2055</v>
      </c>
      <c r="B52" s="4">
        <v>56615</v>
      </c>
      <c r="C52" s="2">
        <v>31600.145895813897</v>
      </c>
      <c r="D52" s="2">
        <v>12445.912406340924</v>
      </c>
      <c r="E52" s="8">
        <v>0.2270508372692894</v>
      </c>
      <c r="F52" s="2">
        <v>66.567173000961802</v>
      </c>
      <c r="G52" s="2">
        <v>106.61518003918805</v>
      </c>
      <c r="H52" s="2">
        <v>10634.96</v>
      </c>
      <c r="I52" s="2">
        <v>6658.5230000000001</v>
      </c>
      <c r="J52" s="2">
        <v>3976.4340000000002</v>
      </c>
      <c r="K52" s="2">
        <v>723.22310000000004</v>
      </c>
      <c r="L52" s="2">
        <v>182.07560000000001</v>
      </c>
      <c r="M52" s="2">
        <v>1872.673</v>
      </c>
      <c r="N52" s="2">
        <v>11262.01</v>
      </c>
      <c r="O52" s="2">
        <v>4253.5039999999999</v>
      </c>
      <c r="P52" s="2">
        <v>1846.6110000000001</v>
      </c>
      <c r="Q52" s="2">
        <v>756.7319</v>
      </c>
      <c r="R52" s="2">
        <v>4405.1629999999996</v>
      </c>
      <c r="S52" s="2">
        <v>-627.05219999999997</v>
      </c>
      <c r="T52" s="2">
        <v>882.7355</v>
      </c>
      <c r="U52" s="2">
        <v>22767.42</v>
      </c>
      <c r="V52" s="2">
        <v>20892.419999999998</v>
      </c>
      <c r="W52" s="6">
        <f t="shared" si="3"/>
        <v>4.1525583990313129</v>
      </c>
      <c r="X52" s="6">
        <f t="shared" si="4"/>
        <v>33.654781326211612</v>
      </c>
      <c r="Y52" s="6">
        <f t="shared" si="4"/>
        <v>21.071178031750993</v>
      </c>
      <c r="Z52" s="6">
        <f t="shared" si="4"/>
        <v>12.583593800833567</v>
      </c>
      <c r="AA52" s="6">
        <f t="shared" si="4"/>
        <v>2.2886701295129339</v>
      </c>
      <c r="AB52" s="6">
        <f t="shared" si="4"/>
        <v>0.57618594736969153</v>
      </c>
      <c r="AC52" s="6">
        <f t="shared" si="4"/>
        <v>5.9261530189582912</v>
      </c>
      <c r="AD52" s="6">
        <f t="shared" si="4"/>
        <v>35.639107607702186</v>
      </c>
      <c r="AE52" s="6">
        <f t="shared" si="4"/>
        <v>13.460393550155937</v>
      </c>
      <c r="AF52" s="6">
        <f t="shared" si="4"/>
        <v>5.8436787161942263</v>
      </c>
      <c r="AG52" s="6">
        <f t="shared" si="4"/>
        <v>2.3947101462599418</v>
      </c>
      <c r="AH52" s="6">
        <f t="shared" si="4"/>
        <v>13.94032487863784</v>
      </c>
      <c r="AI52" s="6">
        <f t="shared" si="4"/>
        <v>-1.9843332434837466</v>
      </c>
      <c r="AJ52" s="6">
        <f t="shared" si="4"/>
        <v>2.7934538748978905</v>
      </c>
      <c r="AK52" s="6">
        <f t="shared" si="4"/>
        <v>72.048464823752667</v>
      </c>
      <c r="AL52" s="6">
        <f t="shared" si="4"/>
        <v>66.114947914742501</v>
      </c>
    </row>
    <row r="53" spans="1:38" x14ac:dyDescent="0.25">
      <c r="A53" s="4">
        <f t="shared" si="1"/>
        <v>2056</v>
      </c>
      <c r="B53" s="4">
        <v>56980</v>
      </c>
      <c r="C53" s="2">
        <v>32660.576085360455</v>
      </c>
      <c r="D53" s="2">
        <v>12611.337961834983</v>
      </c>
      <c r="E53" s="8">
        <v>0.22847911578073155</v>
      </c>
      <c r="F53" s="2">
        <v>67.265045248956724</v>
      </c>
      <c r="G53" s="2">
        <v>106.96857130929872</v>
      </c>
      <c r="H53" s="2">
        <v>10987.03</v>
      </c>
      <c r="I53" s="2">
        <v>6881.9679999999998</v>
      </c>
      <c r="J53" s="2">
        <v>4105.0659999999998</v>
      </c>
      <c r="K53" s="2">
        <v>748.66110000000003</v>
      </c>
      <c r="L53" s="2">
        <v>187.52260000000001</v>
      </c>
      <c r="M53" s="2">
        <v>1930.95</v>
      </c>
      <c r="N53" s="2">
        <v>11648.31</v>
      </c>
      <c r="O53" s="2">
        <v>4409.3860000000004</v>
      </c>
      <c r="P53" s="2">
        <v>1906.327</v>
      </c>
      <c r="Q53" s="2">
        <v>779.60900000000004</v>
      </c>
      <c r="R53" s="2">
        <v>4552.99</v>
      </c>
      <c r="S53" s="2">
        <v>-661.27769999999998</v>
      </c>
      <c r="T53" s="2">
        <v>945.44309999999996</v>
      </c>
      <c r="U53" s="2">
        <v>24374.14</v>
      </c>
      <c r="V53" s="2">
        <v>22499.14</v>
      </c>
      <c r="W53" s="6">
        <f t="shared" si="3"/>
        <v>4.1526141301913002</v>
      </c>
      <c r="X53" s="6">
        <f t="shared" si="4"/>
        <v>33.64003736885936</v>
      </c>
      <c r="Y53" s="6">
        <f t="shared" si="4"/>
        <v>21.071177624098077</v>
      </c>
      <c r="Z53" s="6">
        <f t="shared" si="4"/>
        <v>12.568871991942682</v>
      </c>
      <c r="AA53" s="6">
        <f t="shared" si="4"/>
        <v>2.2922470750158461</v>
      </c>
      <c r="AB53" s="6">
        <f t="shared" si="4"/>
        <v>0.57415582477754834</v>
      </c>
      <c r="AC53" s="6">
        <f t="shared" si="4"/>
        <v>5.9121737318819534</v>
      </c>
      <c r="AD53" s="6">
        <f t="shared" si="4"/>
        <v>35.664741398181143</v>
      </c>
      <c r="AE53" s="6">
        <f t="shared" si="4"/>
        <v>13.500637552980677</v>
      </c>
      <c r="AF53" s="6">
        <f t="shared" si="4"/>
        <v>5.8367831449687095</v>
      </c>
      <c r="AG53" s="6">
        <f t="shared" si="4"/>
        <v>2.3870032113409247</v>
      </c>
      <c r="AH53" s="6">
        <f t="shared" si="4"/>
        <v>13.940323612481532</v>
      </c>
      <c r="AI53" s="6">
        <f t="shared" si="4"/>
        <v>-2.0246969871924776</v>
      </c>
      <c r="AJ53" s="6">
        <f t="shared" si="4"/>
        <v>2.8947532876610178</v>
      </c>
      <c r="AK53" s="6">
        <f t="shared" si="4"/>
        <v>74.628628522340392</v>
      </c>
      <c r="AL53" s="6">
        <f t="shared" si="4"/>
        <v>68.887762240314103</v>
      </c>
    </row>
    <row r="54" spans="1:38" x14ac:dyDescent="0.25">
      <c r="A54" s="4">
        <f t="shared" si="1"/>
        <v>2057</v>
      </c>
      <c r="B54" s="4">
        <v>57346</v>
      </c>
      <c r="C54" s="2">
        <v>33763.3343364721</v>
      </c>
      <c r="D54" s="2">
        <v>12781.523104329768</v>
      </c>
      <c r="E54" s="8">
        <v>0.22990606366007516</v>
      </c>
      <c r="F54" s="2">
        <v>67.969784488252827</v>
      </c>
      <c r="G54" s="2">
        <v>107.34484498671286</v>
      </c>
      <c r="H54" s="2">
        <v>11354.65</v>
      </c>
      <c r="I54" s="2">
        <v>7114.3320000000003</v>
      </c>
      <c r="J54" s="2">
        <v>4240.3209999999999</v>
      </c>
      <c r="K54" s="2">
        <v>775.17510000000004</v>
      </c>
      <c r="L54" s="2">
        <v>193.12039999999999</v>
      </c>
      <c r="M54" s="2">
        <v>1993.039</v>
      </c>
      <c r="N54" s="2">
        <v>12049.52</v>
      </c>
      <c r="O54" s="2">
        <v>4571.143</v>
      </c>
      <c r="P54" s="2">
        <v>1968.3810000000001</v>
      </c>
      <c r="Q54" s="2">
        <v>803.279</v>
      </c>
      <c r="R54" s="2">
        <v>4706.7179999999998</v>
      </c>
      <c r="S54" s="2">
        <v>-694.8673</v>
      </c>
      <c r="T54" s="2">
        <v>1012.175</v>
      </c>
      <c r="U54" s="2">
        <v>26081.18</v>
      </c>
      <c r="V54" s="2">
        <v>24206.18</v>
      </c>
      <c r="W54" s="6">
        <f t="shared" si="3"/>
        <v>4.1526593348524301</v>
      </c>
      <c r="X54" s="6">
        <f t="shared" ref="X54:AL70" si="5">100*H54/$C54</f>
        <v>33.630120434326855</v>
      </c>
      <c r="Y54" s="6">
        <f t="shared" si="5"/>
        <v>21.071177180255269</v>
      </c>
      <c r="Z54" s="6">
        <f t="shared" si="5"/>
        <v>12.558952139449943</v>
      </c>
      <c r="AA54" s="6">
        <f t="shared" si="5"/>
        <v>2.2959080174810644</v>
      </c>
      <c r="AB54" s="6">
        <f t="shared" si="5"/>
        <v>0.57198260715437077</v>
      </c>
      <c r="AC54" s="6">
        <f t="shared" si="5"/>
        <v>5.9029685283395228</v>
      </c>
      <c r="AD54" s="6">
        <f t="shared" si="5"/>
        <v>35.688181386113193</v>
      </c>
      <c r="AE54" s="6">
        <f t="shared" si="5"/>
        <v>13.538778351823277</v>
      </c>
      <c r="AF54" s="6">
        <f t="shared" si="5"/>
        <v>5.829936641872778</v>
      </c>
      <c r="AG54" s="6">
        <f t="shared" si="5"/>
        <v>2.3791459457020374</v>
      </c>
      <c r="AH54" s="6">
        <f t="shared" si="5"/>
        <v>13.940323408507883</v>
      </c>
      <c r="AI54" s="6">
        <f t="shared" si="5"/>
        <v>-2.0580529549458175</v>
      </c>
      <c r="AJ54" s="6">
        <f t="shared" si="5"/>
        <v>2.9978526110989581</v>
      </c>
      <c r="AK54" s="6">
        <f t="shared" si="5"/>
        <v>77.247050721013593</v>
      </c>
      <c r="AL54" s="6">
        <f t="shared" si="5"/>
        <v>71.693689251099244</v>
      </c>
    </row>
    <row r="55" spans="1:38" x14ac:dyDescent="0.25">
      <c r="A55" s="4">
        <f t="shared" si="1"/>
        <v>2058</v>
      </c>
      <c r="B55" s="4">
        <v>57711</v>
      </c>
      <c r="C55" s="2">
        <v>34907.66668219211</v>
      </c>
      <c r="D55" s="2">
        <v>12955.610384228443</v>
      </c>
      <c r="E55" s="8">
        <v>0.23134242444660616</v>
      </c>
      <c r="F55" s="2">
        <v>68.681871854394387</v>
      </c>
      <c r="G55" s="2">
        <v>107.72944820440425</v>
      </c>
      <c r="H55" s="2">
        <v>11738.18</v>
      </c>
      <c r="I55" s="2">
        <v>7355.4560000000001</v>
      </c>
      <c r="J55" s="2">
        <v>4382.7269999999999</v>
      </c>
      <c r="K55" s="2">
        <v>802.7663</v>
      </c>
      <c r="L55" s="2">
        <v>198.87430000000001</v>
      </c>
      <c r="M55" s="2">
        <v>2059.4780000000001</v>
      </c>
      <c r="N55" s="2">
        <v>12469.16</v>
      </c>
      <c r="O55" s="2">
        <v>4742.7879999999996</v>
      </c>
      <c r="P55" s="2">
        <v>2032.6379999999999</v>
      </c>
      <c r="Q55" s="2">
        <v>827.49599999999998</v>
      </c>
      <c r="R55" s="2">
        <v>4866.2420000000002</v>
      </c>
      <c r="S55" s="2">
        <v>-730.98050000000001</v>
      </c>
      <c r="T55" s="2">
        <v>1083.0719999999999</v>
      </c>
      <c r="U55" s="2">
        <v>27895.23</v>
      </c>
      <c r="V55" s="2">
        <v>26020.23</v>
      </c>
      <c r="W55" s="6">
        <f t="shared" si="3"/>
        <v>4.1526955452168952</v>
      </c>
      <c r="X55" s="6">
        <f t="shared" si="5"/>
        <v>33.626366685769192</v>
      </c>
      <c r="Y55" s="6">
        <f t="shared" si="5"/>
        <v>21.071176332024312</v>
      </c>
      <c r="Z55" s="6">
        <f t="shared" si="5"/>
        <v>12.555198947845506</v>
      </c>
      <c r="AA55" s="6">
        <f t="shared" si="5"/>
        <v>2.2996847864641876</v>
      </c>
      <c r="AB55" s="6">
        <f t="shared" si="5"/>
        <v>0.56971524854582811</v>
      </c>
      <c r="AC55" s="6">
        <f t="shared" si="5"/>
        <v>5.8997870546604814</v>
      </c>
      <c r="AD55" s="6">
        <f t="shared" si="5"/>
        <v>35.720405243702672</v>
      </c>
      <c r="AE55" s="6">
        <f t="shared" si="5"/>
        <v>13.58666576938383</v>
      </c>
      <c r="AF55" s="6">
        <f t="shared" si="5"/>
        <v>5.8228985010818128</v>
      </c>
      <c r="AG55" s="6">
        <f t="shared" si="5"/>
        <v>2.3705279631942311</v>
      </c>
      <c r="AH55" s="6">
        <f t="shared" si="5"/>
        <v>13.940324468843624</v>
      </c>
      <c r="AI55" s="6">
        <f t="shared" si="5"/>
        <v>-2.0940399902835796</v>
      </c>
      <c r="AJ55" s="6">
        <f t="shared" si="5"/>
        <v>3.1026765835154517</v>
      </c>
      <c r="AK55" s="6">
        <f t="shared" si="5"/>
        <v>79.91147117899618</v>
      </c>
      <c r="AL55" s="6">
        <f t="shared" si="5"/>
        <v>74.540158289279276</v>
      </c>
    </row>
    <row r="56" spans="1:38" x14ac:dyDescent="0.25">
      <c r="A56" s="4">
        <f t="shared" si="1"/>
        <v>2059</v>
      </c>
      <c r="B56" s="4">
        <v>58076</v>
      </c>
      <c r="C56" s="2">
        <v>36091.13435695551</v>
      </c>
      <c r="D56" s="2">
        <v>13132.204170471268</v>
      </c>
      <c r="E56" s="8">
        <v>0.23284633548049624</v>
      </c>
      <c r="F56" s="2">
        <v>69.401209454766317</v>
      </c>
      <c r="G56" s="2">
        <v>108.10911491023062</v>
      </c>
      <c r="H56" s="2">
        <v>12136.98</v>
      </c>
      <c r="I56" s="2">
        <v>7604.8270000000002</v>
      </c>
      <c r="J56" s="2">
        <v>4532.1540000000005</v>
      </c>
      <c r="K56" s="2">
        <v>831.55319999999995</v>
      </c>
      <c r="L56" s="2">
        <v>204.83590000000001</v>
      </c>
      <c r="M56" s="2">
        <v>2130.0500000000002</v>
      </c>
      <c r="N56" s="2">
        <v>12903.86</v>
      </c>
      <c r="O56" s="2">
        <v>4922.38</v>
      </c>
      <c r="P56" s="2">
        <v>2098.4679999999998</v>
      </c>
      <c r="Q56" s="2">
        <v>851.78800000000001</v>
      </c>
      <c r="R56" s="2">
        <v>5031.2209999999995</v>
      </c>
      <c r="S56" s="2">
        <v>-766.87639999999999</v>
      </c>
      <c r="T56" s="2">
        <v>1158.412</v>
      </c>
      <c r="U56" s="2">
        <v>29820.52</v>
      </c>
      <c r="V56" s="2">
        <v>27945.52</v>
      </c>
      <c r="W56" s="6">
        <f t="shared" si="3"/>
        <v>4.1527243188172314</v>
      </c>
      <c r="X56" s="6">
        <f t="shared" si="5"/>
        <v>33.62870194092681</v>
      </c>
      <c r="Y56" s="6">
        <f t="shared" si="5"/>
        <v>21.071177549547961</v>
      </c>
      <c r="Z56" s="6">
        <f t="shared" si="5"/>
        <v>12.557527162142412</v>
      </c>
      <c r="AA56" s="6">
        <f t="shared" si="5"/>
        <v>2.3040373067125346</v>
      </c>
      <c r="AB56" s="6">
        <f t="shared" si="5"/>
        <v>0.56755184798042757</v>
      </c>
      <c r="AC56" s="6">
        <f t="shared" si="5"/>
        <v>5.9018649259759153</v>
      </c>
      <c r="AD56" s="6">
        <f t="shared" si="5"/>
        <v>35.753545101619004</v>
      </c>
      <c r="AE56" s="6">
        <f t="shared" si="5"/>
        <v>13.63875114402259</v>
      </c>
      <c r="AF56" s="6">
        <f t="shared" si="5"/>
        <v>5.8143586711498898</v>
      </c>
      <c r="AG56" s="6">
        <f t="shared" si="5"/>
        <v>2.3601031532439012</v>
      </c>
      <c r="AH56" s="6">
        <f t="shared" si="5"/>
        <v>13.940323820911933</v>
      </c>
      <c r="AI56" s="6">
        <f t="shared" si="5"/>
        <v>-2.1248331859433702</v>
      </c>
      <c r="AJ56" s="6">
        <f t="shared" si="5"/>
        <v>3.2096857597847985</v>
      </c>
      <c r="AK56" s="6">
        <f t="shared" si="5"/>
        <v>82.625610226221568</v>
      </c>
      <c r="AL56" s="6">
        <f t="shared" si="5"/>
        <v>77.4304285468221</v>
      </c>
    </row>
    <row r="57" spans="1:38" x14ac:dyDescent="0.25">
      <c r="A57" s="4">
        <f t="shared" si="1"/>
        <v>2060</v>
      </c>
      <c r="B57" s="4">
        <v>58441</v>
      </c>
      <c r="C57" s="2">
        <v>37319.720142703445</v>
      </c>
      <c r="D57" s="2">
        <v>13312.979842860446</v>
      </c>
      <c r="E57" s="8">
        <v>0.23435855463074634</v>
      </c>
      <c r="F57" s="2">
        <v>70.127915630638171</v>
      </c>
      <c r="G57" s="2">
        <v>108.49196719070483</v>
      </c>
      <c r="H57" s="2">
        <v>12551.54</v>
      </c>
      <c r="I57" s="2">
        <v>7863.7039999999997</v>
      </c>
      <c r="J57" s="2">
        <v>4687.8310000000001</v>
      </c>
      <c r="K57" s="2">
        <v>861.40440000000001</v>
      </c>
      <c r="L57" s="2">
        <v>210.9589</v>
      </c>
      <c r="M57" s="2">
        <v>2203.9459999999999</v>
      </c>
      <c r="N57" s="2">
        <v>13357.87</v>
      </c>
      <c r="O57" s="2">
        <v>5112.29</v>
      </c>
      <c r="P57" s="2">
        <v>2166.623</v>
      </c>
      <c r="Q57" s="2">
        <v>876.46579999999994</v>
      </c>
      <c r="R57" s="2">
        <v>5202.49</v>
      </c>
      <c r="S57" s="2">
        <v>-806.33309999999994</v>
      </c>
      <c r="T57" s="2">
        <v>1238.3710000000001</v>
      </c>
      <c r="U57" s="2">
        <v>31865.23</v>
      </c>
      <c r="V57" s="2">
        <v>29990.23</v>
      </c>
      <c r="W57" s="6">
        <f t="shared" si="3"/>
        <v>4.152747839407227</v>
      </c>
      <c r="X57" s="6">
        <f t="shared" si="5"/>
        <v>33.632460136371122</v>
      </c>
      <c r="Y57" s="6">
        <f t="shared" si="5"/>
        <v>21.071176230504157</v>
      </c>
      <c r="Z57" s="6">
        <f t="shared" si="5"/>
        <v>12.561270508124483</v>
      </c>
      <c r="AA57" s="6">
        <f t="shared" si="5"/>
        <v>2.3081748649404523</v>
      </c>
      <c r="AB57" s="6">
        <f t="shared" si="5"/>
        <v>0.56527460332857171</v>
      </c>
      <c r="AC57" s="6">
        <f t="shared" si="5"/>
        <v>5.9055801907745646</v>
      </c>
      <c r="AD57" s="6">
        <f t="shared" si="5"/>
        <v>35.793060475593251</v>
      </c>
      <c r="AE57" s="6">
        <f t="shared" si="5"/>
        <v>13.698628983421056</v>
      </c>
      <c r="AF57" s="6">
        <f t="shared" si="5"/>
        <v>5.8055714022378782</v>
      </c>
      <c r="AG57" s="6">
        <f t="shared" si="5"/>
        <v>2.3485326166663709</v>
      </c>
      <c r="AH57" s="6">
        <f t="shared" si="5"/>
        <v>13.940324257809751</v>
      </c>
      <c r="AI57" s="6">
        <f t="shared" si="5"/>
        <v>-2.1606086458224687</v>
      </c>
      <c r="AJ57" s="6">
        <f t="shared" si="5"/>
        <v>3.318275151219535</v>
      </c>
      <c r="AK57" s="6">
        <f t="shared" si="5"/>
        <v>85.384429138679167</v>
      </c>
      <c r="AL57" s="6">
        <f t="shared" si="5"/>
        <v>80.360275707650317</v>
      </c>
    </row>
    <row r="58" spans="1:38" x14ac:dyDescent="0.25">
      <c r="A58" s="4">
        <f t="shared" si="1"/>
        <v>2061</v>
      </c>
      <c r="B58" s="4">
        <v>58807</v>
      </c>
      <c r="C58" s="2">
        <v>38593.14045803935</v>
      </c>
      <c r="D58" s="2">
        <v>13497.290157889645</v>
      </c>
      <c r="E58" s="8">
        <v>0.23587929652639555</v>
      </c>
      <c r="F58" s="2">
        <v>70.862282301596792</v>
      </c>
      <c r="G58" s="2">
        <v>108.87108736798154</v>
      </c>
      <c r="H58" s="2">
        <v>12982.67</v>
      </c>
      <c r="I58" s="2">
        <v>8132.0290000000005</v>
      </c>
      <c r="J58" s="2">
        <v>4850.6450000000004</v>
      </c>
      <c r="K58" s="2">
        <v>892.51170000000002</v>
      </c>
      <c r="L58" s="2">
        <v>217.2483</v>
      </c>
      <c r="M58" s="2">
        <v>2281.8629999999998</v>
      </c>
      <c r="N58" s="2">
        <v>13830.07</v>
      </c>
      <c r="O58" s="2">
        <v>5311.5029999999997</v>
      </c>
      <c r="P58" s="2">
        <v>2237.0120000000002</v>
      </c>
      <c r="Q58" s="2">
        <v>901.54269999999997</v>
      </c>
      <c r="R58" s="2">
        <v>5380.009</v>
      </c>
      <c r="S58" s="2">
        <v>-847.39239999999995</v>
      </c>
      <c r="T58" s="2">
        <v>1323.288</v>
      </c>
      <c r="U58" s="2">
        <v>34035.910000000003</v>
      </c>
      <c r="V58" s="2">
        <v>32160.91</v>
      </c>
      <c r="W58" s="6">
        <f t="shared" si="3"/>
        <v>4.1527646277776746</v>
      </c>
      <c r="X58" s="6">
        <f t="shared" si="5"/>
        <v>33.639838183460334</v>
      </c>
      <c r="Y58" s="6">
        <f t="shared" si="5"/>
        <v>21.071177166423144</v>
      </c>
      <c r="Z58" s="6">
        <f t="shared" si="5"/>
        <v>12.568671381573356</v>
      </c>
      <c r="AA58" s="6">
        <f t="shared" si="5"/>
        <v>2.3126174480938895</v>
      </c>
      <c r="AB58" s="6">
        <f t="shared" si="5"/>
        <v>0.56291946553612215</v>
      </c>
      <c r="AC58" s="6">
        <f t="shared" si="5"/>
        <v>5.9126128967943687</v>
      </c>
      <c r="AD58" s="6">
        <f t="shared" si="5"/>
        <v>35.835565170025063</v>
      </c>
      <c r="AE58" s="6">
        <f t="shared" si="5"/>
        <v>13.762816233560901</v>
      </c>
      <c r="AF58" s="6">
        <f t="shared" si="5"/>
        <v>5.7963979439097635</v>
      </c>
      <c r="AG58" s="6">
        <f t="shared" si="5"/>
        <v>2.3360179796205189</v>
      </c>
      <c r="AH58" s="6">
        <f t="shared" si="5"/>
        <v>13.940324462191542</v>
      </c>
      <c r="AI58" s="6">
        <f t="shared" si="5"/>
        <v>-2.1957072939460134</v>
      </c>
      <c r="AJ58" s="6">
        <f t="shared" si="5"/>
        <v>3.4288165831924293</v>
      </c>
      <c r="AK58" s="6">
        <f t="shared" si="5"/>
        <v>88.191605026301957</v>
      </c>
      <c r="AL58" s="6">
        <f t="shared" si="5"/>
        <v>83.333228698937219</v>
      </c>
    </row>
    <row r="59" spans="1:38" x14ac:dyDescent="0.25">
      <c r="A59" s="4">
        <f t="shared" si="1"/>
        <v>2062</v>
      </c>
      <c r="B59" s="4">
        <v>59172</v>
      </c>
      <c r="C59" s="2">
        <v>39903.569135555408</v>
      </c>
      <c r="D59" s="2">
        <v>13681.957913672242</v>
      </c>
      <c r="E59" s="8">
        <v>0.23742695664251146</v>
      </c>
      <c r="F59" s="2">
        <v>71.605012140194845</v>
      </c>
      <c r="G59" s="2">
        <v>109.2265238061423</v>
      </c>
      <c r="H59" s="2">
        <v>13428.45</v>
      </c>
      <c r="I59" s="2">
        <v>8408.152</v>
      </c>
      <c r="J59" s="2">
        <v>5020.3019999999997</v>
      </c>
      <c r="K59" s="2">
        <v>925.01729999999998</v>
      </c>
      <c r="L59" s="2">
        <v>223.71950000000001</v>
      </c>
      <c r="M59" s="2">
        <v>2363.6260000000002</v>
      </c>
      <c r="N59" s="2">
        <v>14317.53</v>
      </c>
      <c r="O59" s="2">
        <v>5518.8360000000002</v>
      </c>
      <c r="P59" s="2">
        <v>2308.89</v>
      </c>
      <c r="Q59" s="2">
        <v>927.12080000000003</v>
      </c>
      <c r="R59" s="2">
        <v>5562.6869999999999</v>
      </c>
      <c r="S59" s="2">
        <v>-889.08010000000002</v>
      </c>
      <c r="T59" s="2">
        <v>1413.4359999999999</v>
      </c>
      <c r="U59" s="2">
        <v>36338.42</v>
      </c>
      <c r="V59" s="2">
        <v>34463.42</v>
      </c>
      <c r="W59" s="6">
        <f t="shared" si="3"/>
        <v>4.1527786387964944</v>
      </c>
      <c r="X59" s="6">
        <f t="shared" si="5"/>
        <v>33.652252895931568</v>
      </c>
      <c r="Y59" s="6">
        <f t="shared" si="5"/>
        <v>21.071177797246353</v>
      </c>
      <c r="Z59" s="6">
        <f t="shared" si="5"/>
        <v>12.581085122851187</v>
      </c>
      <c r="AA59" s="6">
        <f t="shared" si="5"/>
        <v>2.3181317361804079</v>
      </c>
      <c r="AB59" s="6">
        <f t="shared" si="5"/>
        <v>0.56065034994741481</v>
      </c>
      <c r="AC59" s="6">
        <f t="shared" si="5"/>
        <v>5.9233448315627761</v>
      </c>
      <c r="AD59" s="6">
        <f t="shared" si="5"/>
        <v>35.880324267140814</v>
      </c>
      <c r="AE59" s="6">
        <f t="shared" si="5"/>
        <v>13.830432012866071</v>
      </c>
      <c r="AF59" s="6">
        <f t="shared" si="5"/>
        <v>5.7861741443641996</v>
      </c>
      <c r="AG59" s="6">
        <f t="shared" si="5"/>
        <v>2.3234031944623834</v>
      </c>
      <c r="AH59" s="6">
        <f t="shared" si="5"/>
        <v>13.940324438405838</v>
      </c>
      <c r="AI59" s="6">
        <f t="shared" si="5"/>
        <v>-2.228071621813398</v>
      </c>
      <c r="AJ59" s="6">
        <f t="shared" si="5"/>
        <v>3.5421292646741755</v>
      </c>
      <c r="AK59" s="6">
        <f t="shared" si="5"/>
        <v>91.065588335107748</v>
      </c>
      <c r="AL59" s="6">
        <f t="shared" si="5"/>
        <v>86.366760534440374</v>
      </c>
    </row>
    <row r="60" spans="1:38" x14ac:dyDescent="0.25">
      <c r="A60" s="4">
        <f t="shared" si="1"/>
        <v>2063</v>
      </c>
      <c r="B60" s="4">
        <v>59537</v>
      </c>
      <c r="C60" s="2">
        <v>41269.755683559881</v>
      </c>
      <c r="D60" s="2">
        <v>13872.926988664489</v>
      </c>
      <c r="E60" s="8">
        <v>0.23901526456500893</v>
      </c>
      <c r="F60" s="2">
        <v>72.355589014060186</v>
      </c>
      <c r="G60" s="2">
        <v>109.60888285767862</v>
      </c>
      <c r="H60" s="2">
        <v>13894.75</v>
      </c>
      <c r="I60" s="2">
        <v>8696.0229999999992</v>
      </c>
      <c r="J60" s="2">
        <v>5198.7240000000002</v>
      </c>
      <c r="K60" s="2">
        <v>958.98659999999995</v>
      </c>
      <c r="L60" s="2">
        <v>230.4016</v>
      </c>
      <c r="M60" s="2">
        <v>2450.3960000000002</v>
      </c>
      <c r="N60" s="2">
        <v>14830.14</v>
      </c>
      <c r="O60" s="2">
        <v>5739.9319999999998</v>
      </c>
      <c r="P60" s="2">
        <v>2383.0129999999999</v>
      </c>
      <c r="Q60" s="2">
        <v>954.05600000000004</v>
      </c>
      <c r="R60" s="2">
        <v>5753.1369999999997</v>
      </c>
      <c r="S60" s="2">
        <v>-935.39080000000001</v>
      </c>
      <c r="T60" s="2">
        <v>1509.059</v>
      </c>
      <c r="U60" s="2">
        <v>38782.870000000003</v>
      </c>
      <c r="V60" s="2">
        <v>36907.870000000003</v>
      </c>
      <c r="W60" s="6">
        <f t="shared" si="3"/>
        <v>4.1527920036149064</v>
      </c>
      <c r="X60" s="6">
        <f t="shared" si="5"/>
        <v>33.668117898587603</v>
      </c>
      <c r="Y60" s="6">
        <f t="shared" si="5"/>
        <v>21.071176351703304</v>
      </c>
      <c r="Z60" s="6">
        <f t="shared" si="5"/>
        <v>12.596934277638457</v>
      </c>
      <c r="AA60" s="6">
        <f t="shared" si="5"/>
        <v>2.3237031189453332</v>
      </c>
      <c r="AB60" s="6">
        <f t="shared" si="5"/>
        <v>0.55828195777709011</v>
      </c>
      <c r="AC60" s="6">
        <f t="shared" si="5"/>
        <v>5.9375103133361504</v>
      </c>
      <c r="AD60" s="6">
        <f t="shared" si="5"/>
        <v>35.934644522036024</v>
      </c>
      <c r="AE60" s="6">
        <f t="shared" si="5"/>
        <v>13.908325612614529</v>
      </c>
      <c r="AF60" s="6">
        <f t="shared" si="5"/>
        <v>5.7742357824262358</v>
      </c>
      <c r="AG60" s="6">
        <f t="shared" si="5"/>
        <v>2.3117558710919521</v>
      </c>
      <c r="AH60" s="6">
        <f t="shared" si="5"/>
        <v>13.940322409739405</v>
      </c>
      <c r="AI60" s="6">
        <f t="shared" si="5"/>
        <v>-2.2665285619139732</v>
      </c>
      <c r="AJ60" s="6">
        <f t="shared" si="5"/>
        <v>3.6565736215422886</v>
      </c>
      <c r="AK60" s="6">
        <f t="shared" si="5"/>
        <v>93.974072193137445</v>
      </c>
      <c r="AL60" s="6">
        <f t="shared" si="5"/>
        <v>89.430793540419558</v>
      </c>
    </row>
    <row r="61" spans="1:38" x14ac:dyDescent="0.25">
      <c r="A61" s="4">
        <f t="shared" si="1"/>
        <v>2064</v>
      </c>
      <c r="B61" s="4">
        <v>59902</v>
      </c>
      <c r="C61" s="2">
        <v>42678.993286991674</v>
      </c>
      <c r="D61" s="2">
        <v>14065.338063321631</v>
      </c>
      <c r="E61" s="8">
        <v>0.24057716873868909</v>
      </c>
      <c r="F61" s="2">
        <v>73.113631026685184</v>
      </c>
      <c r="G61" s="2">
        <v>109.97682350091239</v>
      </c>
      <c r="H61" s="2">
        <v>14378.36</v>
      </c>
      <c r="I61" s="2">
        <v>8992.9660000000003</v>
      </c>
      <c r="J61" s="2">
        <v>5385.3940000000002</v>
      </c>
      <c r="K61" s="2">
        <v>994.10440000000006</v>
      </c>
      <c r="L61" s="2">
        <v>237.24340000000001</v>
      </c>
      <c r="M61" s="2">
        <v>2542.4740000000002</v>
      </c>
      <c r="N61" s="2">
        <v>15361.39</v>
      </c>
      <c r="O61" s="2">
        <v>5970.357</v>
      </c>
      <c r="P61" s="2">
        <v>2459.09</v>
      </c>
      <c r="Q61" s="2">
        <v>982.34969999999998</v>
      </c>
      <c r="R61" s="2">
        <v>5949.59</v>
      </c>
      <c r="S61" s="2">
        <v>-983.02639999999997</v>
      </c>
      <c r="T61" s="2">
        <v>1610.575</v>
      </c>
      <c r="U61" s="2">
        <v>41376.47</v>
      </c>
      <c r="V61" s="2">
        <v>39501.47</v>
      </c>
      <c r="W61" s="6">
        <f t="shared" si="3"/>
        <v>4.1527999346103055</v>
      </c>
      <c r="X61" s="6">
        <f t="shared" si="5"/>
        <v>33.689548165566613</v>
      </c>
      <c r="Y61" s="6">
        <f t="shared" si="5"/>
        <v>21.071176490803047</v>
      </c>
      <c r="Z61" s="6">
        <f t="shared" si="5"/>
        <v>12.618371674763564</v>
      </c>
      <c r="AA61" s="6">
        <f t="shared" si="5"/>
        <v>2.3292592524739746</v>
      </c>
      <c r="AB61" s="6">
        <f t="shared" si="5"/>
        <v>0.55587862254546316</v>
      </c>
      <c r="AC61" s="6">
        <f t="shared" si="5"/>
        <v>5.9572023709728237</v>
      </c>
      <c r="AD61" s="6">
        <f t="shared" si="5"/>
        <v>35.992859289588885</v>
      </c>
      <c r="AE61" s="6">
        <f t="shared" si="5"/>
        <v>13.988982729402224</v>
      </c>
      <c r="AF61" s="6">
        <f t="shared" si="5"/>
        <v>5.7618275657629381</v>
      </c>
      <c r="AG61" s="6">
        <f t="shared" si="5"/>
        <v>2.3017171314099736</v>
      </c>
      <c r="AH61" s="6">
        <f t="shared" si="5"/>
        <v>13.940324130872606</v>
      </c>
      <c r="AI61" s="6">
        <f t="shared" si="5"/>
        <v>-2.3033026889592101</v>
      </c>
      <c r="AJ61" s="6">
        <f t="shared" si="5"/>
        <v>3.7736949163018205</v>
      </c>
      <c r="AK61" s="6">
        <f t="shared" si="5"/>
        <v>96.948092757875159</v>
      </c>
      <c r="AL61" s="6">
        <f t="shared" si="5"/>
        <v>92.554830743957197</v>
      </c>
    </row>
    <row r="62" spans="1:38" x14ac:dyDescent="0.25">
      <c r="A62" s="4">
        <f t="shared" si="1"/>
        <v>2065</v>
      </c>
      <c r="B62" s="4">
        <v>60268</v>
      </c>
      <c r="C62" s="2">
        <v>44162.389826805505</v>
      </c>
      <c r="D62" s="2">
        <v>14268.827478716867</v>
      </c>
      <c r="E62" s="8">
        <v>0.24213677411148124</v>
      </c>
      <c r="F62" s="2">
        <v>73.879575027796506</v>
      </c>
      <c r="G62" s="2">
        <v>110.40363813569635</v>
      </c>
      <c r="H62" s="2">
        <v>14886.28</v>
      </c>
      <c r="I62" s="2">
        <v>9305.5349999999999</v>
      </c>
      <c r="J62" s="2">
        <v>5580.7439999999997</v>
      </c>
      <c r="K62" s="2">
        <v>1030.5409999999999</v>
      </c>
      <c r="L62" s="2">
        <v>244.2713</v>
      </c>
      <c r="M62" s="2">
        <v>2638.9879999999998</v>
      </c>
      <c r="N62" s="2">
        <v>15925.19</v>
      </c>
      <c r="O62" s="2">
        <v>6217.1379999999999</v>
      </c>
      <c r="P62" s="2">
        <v>2538.6030000000001</v>
      </c>
      <c r="Q62" s="2">
        <v>1013.064</v>
      </c>
      <c r="R62" s="2">
        <v>6156.38</v>
      </c>
      <c r="S62" s="2">
        <v>-1038.9069999999999</v>
      </c>
      <c r="T62" s="2">
        <v>1718.2850000000001</v>
      </c>
      <c r="U62" s="2">
        <v>44133.67</v>
      </c>
      <c r="V62" s="2">
        <v>42258.67</v>
      </c>
      <c r="W62" s="6">
        <f t="shared" si="3"/>
        <v>4.1528071389366952</v>
      </c>
      <c r="X62" s="6">
        <f t="shared" si="5"/>
        <v>33.708048994586761</v>
      </c>
      <c r="Y62" s="6">
        <f t="shared" si="5"/>
        <v>21.071176257657516</v>
      </c>
      <c r="Z62" s="6">
        <f t="shared" si="5"/>
        <v>12.636870472559036</v>
      </c>
      <c r="AA62" s="6">
        <f t="shared" si="5"/>
        <v>2.3335263423051584</v>
      </c>
      <c r="AB62" s="6">
        <f t="shared" si="5"/>
        <v>0.55312065528603527</v>
      </c>
      <c r="AC62" s="6">
        <f t="shared" si="5"/>
        <v>5.9756458161559856</v>
      </c>
      <c r="AD62" s="6">
        <f t="shared" si="5"/>
        <v>36.06052585119339</v>
      </c>
      <c r="AE62" s="6">
        <f t="shared" si="5"/>
        <v>14.07790208904489</v>
      </c>
      <c r="AF62" s="6">
        <f t="shared" si="5"/>
        <v>5.7483370124574407</v>
      </c>
      <c r="AG62" s="6">
        <f t="shared" si="5"/>
        <v>2.2939519441157925</v>
      </c>
      <c r="AH62" s="6">
        <f t="shared" si="5"/>
        <v>13.940323483724212</v>
      </c>
      <c r="AI62" s="6">
        <f t="shared" si="5"/>
        <v>-2.3524700634959941</v>
      </c>
      <c r="AJ62" s="6">
        <f t="shared" si="5"/>
        <v>3.890833369160295</v>
      </c>
      <c r="AK62" s="6">
        <f t="shared" si="5"/>
        <v>99.93496767969728</v>
      </c>
      <c r="AL62" s="6">
        <f t="shared" si="5"/>
        <v>95.689273532815037</v>
      </c>
    </row>
    <row r="63" spans="1:38" x14ac:dyDescent="0.25">
      <c r="A63" s="4">
        <f t="shared" si="1"/>
        <v>2066</v>
      </c>
      <c r="B63" s="4">
        <v>60633</v>
      </c>
      <c r="C63" s="2">
        <v>45705.865948227161</v>
      </c>
      <c r="D63" s="2">
        <v>14477.972827790996</v>
      </c>
      <c r="E63" s="8">
        <v>0.24373041987783078</v>
      </c>
      <c r="F63" s="2">
        <v>74.654018160512962</v>
      </c>
      <c r="G63" s="2">
        <v>110.84788791328448</v>
      </c>
      <c r="H63" s="2">
        <v>15414.46</v>
      </c>
      <c r="I63" s="2">
        <v>9630.7639999999992</v>
      </c>
      <c r="J63" s="2">
        <v>5783.6989999999996</v>
      </c>
      <c r="K63" s="2">
        <v>1068.5060000000001</v>
      </c>
      <c r="L63" s="2">
        <v>251.51150000000001</v>
      </c>
      <c r="M63" s="2">
        <v>2739.13</v>
      </c>
      <c r="N63" s="2">
        <v>16516.16</v>
      </c>
      <c r="O63" s="2">
        <v>6478.3980000000001</v>
      </c>
      <c r="P63" s="2">
        <v>2620.2440000000001</v>
      </c>
      <c r="Q63" s="2">
        <v>1045.9739999999999</v>
      </c>
      <c r="R63" s="2">
        <v>6371.5460000000003</v>
      </c>
      <c r="S63" s="2">
        <v>-1101.6980000000001</v>
      </c>
      <c r="T63" s="2">
        <v>1832.789</v>
      </c>
      <c r="U63" s="2">
        <v>47068.15</v>
      </c>
      <c r="V63" s="2">
        <v>45193.15</v>
      </c>
      <c r="W63" s="6">
        <f t="shared" si="3"/>
        <v>4.1528134868457576</v>
      </c>
      <c r="X63" s="6">
        <f t="shared" si="5"/>
        <v>33.725342864000361</v>
      </c>
      <c r="Y63" s="6">
        <f t="shared" si="5"/>
        <v>21.071177189617512</v>
      </c>
      <c r="Z63" s="6">
        <f t="shared" si="5"/>
        <v>12.654172238091766</v>
      </c>
      <c r="AA63" s="6">
        <f t="shared" si="5"/>
        <v>2.3377874542631769</v>
      </c>
      <c r="AB63" s="6">
        <f t="shared" si="5"/>
        <v>0.55028275863955189</v>
      </c>
      <c r="AC63" s="6">
        <f t="shared" si="5"/>
        <v>5.9929506709329621</v>
      </c>
      <c r="AD63" s="6">
        <f t="shared" si="5"/>
        <v>36.13575556955535</v>
      </c>
      <c r="AE63" s="6">
        <f t="shared" si="5"/>
        <v>14.174106245658571</v>
      </c>
      <c r="AF63" s="6">
        <f t="shared" si="5"/>
        <v>5.7328396380632061</v>
      </c>
      <c r="AG63" s="6">
        <f t="shared" si="5"/>
        <v>2.2884896244714321</v>
      </c>
      <c r="AH63" s="6">
        <f t="shared" si="5"/>
        <v>13.940324437168091</v>
      </c>
      <c r="AI63" s="6">
        <f t="shared" si="5"/>
        <v>-2.4104083297490453</v>
      </c>
      <c r="AJ63" s="6">
        <f t="shared" si="5"/>
        <v>4.009964502315901</v>
      </c>
      <c r="AK63" s="6">
        <f t="shared" si="5"/>
        <v>102.98054532719269</v>
      </c>
      <c r="AL63" s="6">
        <f t="shared" si="5"/>
        <v>98.878227252475781</v>
      </c>
    </row>
    <row r="64" spans="1:38" x14ac:dyDescent="0.25">
      <c r="A64" s="4">
        <f t="shared" si="1"/>
        <v>2067</v>
      </c>
      <c r="B64" s="4">
        <v>60998</v>
      </c>
      <c r="C64" s="2">
        <v>47313.765647389147</v>
      </c>
      <c r="D64" s="2">
        <v>14693.427156986345</v>
      </c>
      <c r="E64" s="8">
        <v>0.24530625151659052</v>
      </c>
      <c r="F64" s="2">
        <v>75.436897974857899</v>
      </c>
      <c r="G64" s="2">
        <v>111.31690625452727</v>
      </c>
      <c r="H64" s="2">
        <v>15961.63</v>
      </c>
      <c r="I64" s="2">
        <v>9969.5669999999991</v>
      </c>
      <c r="J64" s="2">
        <v>5992.06</v>
      </c>
      <c r="K64" s="2">
        <v>1107.837</v>
      </c>
      <c r="L64" s="2">
        <v>258.9248</v>
      </c>
      <c r="M64" s="2">
        <v>2840.7440000000001</v>
      </c>
      <c r="N64" s="2">
        <v>17132.490000000002</v>
      </c>
      <c r="O64" s="2">
        <v>6751.4979999999996</v>
      </c>
      <c r="P64" s="2">
        <v>2704.8449999999998</v>
      </c>
      <c r="Q64" s="2">
        <v>1080.45</v>
      </c>
      <c r="R64" s="2">
        <v>6595.692</v>
      </c>
      <c r="S64" s="2">
        <v>-1170.8579999999999</v>
      </c>
      <c r="T64" s="2">
        <v>1954.655</v>
      </c>
      <c r="U64" s="2">
        <v>50193.67</v>
      </c>
      <c r="V64" s="2">
        <v>48318.67</v>
      </c>
      <c r="W64" s="6">
        <f t="shared" si="3"/>
        <v>4.1528188382165006</v>
      </c>
      <c r="X64" s="6">
        <f t="shared" si="5"/>
        <v>33.735699920728649</v>
      </c>
      <c r="Y64" s="6">
        <f t="shared" si="5"/>
        <v>21.071176355522521</v>
      </c>
      <c r="Z64" s="6">
        <f t="shared" si="5"/>
        <v>12.664517224556722</v>
      </c>
      <c r="AA64" s="6">
        <f t="shared" si="5"/>
        <v>2.341468671625659</v>
      </c>
      <c r="AB64" s="6">
        <f t="shared" si="5"/>
        <v>0.54725045968580166</v>
      </c>
      <c r="AC64" s="6">
        <f t="shared" si="5"/>
        <v>6.0040539177772194</v>
      </c>
      <c r="AD64" s="6">
        <f t="shared" si="5"/>
        <v>36.210370841504563</v>
      </c>
      <c r="AE64" s="6">
        <f t="shared" si="5"/>
        <v>14.269627258832564</v>
      </c>
      <c r="AF64" s="6">
        <f t="shared" si="5"/>
        <v>5.7168246132809299</v>
      </c>
      <c r="AG64" s="6">
        <f t="shared" si="5"/>
        <v>2.2835848832074963</v>
      </c>
      <c r="AH64" s="6">
        <f t="shared" si="5"/>
        <v>13.940323518434557</v>
      </c>
      <c r="AI64" s="6">
        <f t="shared" si="5"/>
        <v>-2.474666693676304</v>
      </c>
      <c r="AJ64" s="6">
        <f t="shared" si="5"/>
        <v>4.1312606875708724</v>
      </c>
      <c r="AK64" s="6">
        <f t="shared" si="5"/>
        <v>106.08682127327097</v>
      </c>
      <c r="AL64" s="6">
        <f t="shared" si="5"/>
        <v>102.12391539515161</v>
      </c>
    </row>
    <row r="65" spans="1:38" x14ac:dyDescent="0.25">
      <c r="A65" s="4">
        <f t="shared" si="1"/>
        <v>2068</v>
      </c>
      <c r="B65" s="4">
        <v>61363</v>
      </c>
      <c r="C65" s="2">
        <v>48987.11508908611</v>
      </c>
      <c r="D65" s="2">
        <v>14914.792692271729</v>
      </c>
      <c r="E65" s="8">
        <v>0.24688844688878614</v>
      </c>
      <c r="F65" s="2">
        <v>76.22796240988886</v>
      </c>
      <c r="G65" s="2">
        <v>111.80967787656043</v>
      </c>
      <c r="H65" s="2">
        <v>16528.98</v>
      </c>
      <c r="I65" s="2">
        <v>10322.16</v>
      </c>
      <c r="J65" s="2">
        <v>6206.8209999999999</v>
      </c>
      <c r="K65" s="2">
        <v>1148.6179999999999</v>
      </c>
      <c r="L65" s="2">
        <v>266.55090000000001</v>
      </c>
      <c r="M65" s="2">
        <v>2944.6680000000001</v>
      </c>
      <c r="N65" s="2">
        <v>17776.57</v>
      </c>
      <c r="O65" s="2">
        <v>7038.04</v>
      </c>
      <c r="P65" s="2">
        <v>2793.39</v>
      </c>
      <c r="Q65" s="2">
        <v>1116.174</v>
      </c>
      <c r="R65" s="2">
        <v>6828.9620000000004</v>
      </c>
      <c r="S65" s="2">
        <v>-1247.5840000000001</v>
      </c>
      <c r="T65" s="2">
        <v>2084.4540000000002</v>
      </c>
      <c r="U65" s="2">
        <v>53525.7</v>
      </c>
      <c r="V65" s="2">
        <v>51650.7</v>
      </c>
      <c r="W65" s="6">
        <f t="shared" si="3"/>
        <v>4.1528224574931469</v>
      </c>
      <c r="X65" s="6">
        <f t="shared" si="5"/>
        <v>33.741484816856484</v>
      </c>
      <c r="Y65" s="6">
        <f t="shared" si="5"/>
        <v>21.071173473327651</v>
      </c>
      <c r="Z65" s="6">
        <f t="shared" si="5"/>
        <v>12.670313384881943</v>
      </c>
      <c r="AA65" s="6">
        <f t="shared" si="5"/>
        <v>2.3447349326678388</v>
      </c>
      <c r="AB65" s="6">
        <f t="shared" si="5"/>
        <v>0.54412451011916219</v>
      </c>
      <c r="AC65" s="6">
        <f t="shared" si="5"/>
        <v>6.0111071955246569</v>
      </c>
      <c r="AD65" s="6">
        <f t="shared" si="5"/>
        <v>36.288256550058527</v>
      </c>
      <c r="AE65" s="6">
        <f t="shared" si="5"/>
        <v>14.367124880085074</v>
      </c>
      <c r="AF65" s="6">
        <f t="shared" si="5"/>
        <v>5.7022953789380058</v>
      </c>
      <c r="AG65" s="6">
        <f t="shared" si="5"/>
        <v>2.2785052721928372</v>
      </c>
      <c r="AH65" s="6">
        <f t="shared" si="5"/>
        <v>13.940322853430152</v>
      </c>
      <c r="AI65" s="6">
        <f t="shared" si="5"/>
        <v>-2.5467594850833555</v>
      </c>
      <c r="AJ65" s="6">
        <f t="shared" si="5"/>
        <v>4.2551066667414306</v>
      </c>
      <c r="AK65" s="6">
        <f t="shared" si="5"/>
        <v>109.26485444725657</v>
      </c>
      <c r="AL65" s="6">
        <f t="shared" si="5"/>
        <v>105.43731735594145</v>
      </c>
    </row>
    <row r="66" spans="1:38" x14ac:dyDescent="0.25">
      <c r="A66" s="4">
        <f t="shared" si="1"/>
        <v>2069</v>
      </c>
      <c r="B66" s="4">
        <v>61729</v>
      </c>
      <c r="C66" s="2">
        <v>50720.534859230895</v>
      </c>
      <c r="D66" s="2">
        <v>15139.764571505606</v>
      </c>
      <c r="E66" s="8">
        <v>0.24847278783081067</v>
      </c>
      <c r="F66" s="2">
        <v>77.027331204622655</v>
      </c>
      <c r="G66" s="2">
        <v>112.30627532402212</v>
      </c>
      <c r="H66" s="2">
        <v>17113.59</v>
      </c>
      <c r="I66" s="2">
        <v>10687.41</v>
      </c>
      <c r="J66" s="2">
        <v>6426.174</v>
      </c>
      <c r="K66" s="2">
        <v>1190.825</v>
      </c>
      <c r="L66" s="2">
        <v>274.39609999999999</v>
      </c>
      <c r="M66" s="2">
        <v>3049.3020000000001</v>
      </c>
      <c r="N66" s="2">
        <v>18446.490000000002</v>
      </c>
      <c r="O66" s="2">
        <v>7336.76</v>
      </c>
      <c r="P66" s="2">
        <v>2885.6860000000001</v>
      </c>
      <c r="Q66" s="2">
        <v>1153.4390000000001</v>
      </c>
      <c r="R66" s="2">
        <v>7070.607</v>
      </c>
      <c r="S66" s="2">
        <v>-1332.904</v>
      </c>
      <c r="T66" s="2">
        <v>2222.8290000000002</v>
      </c>
      <c r="U66" s="2">
        <v>57081.440000000002</v>
      </c>
      <c r="V66" s="2">
        <v>55206.44</v>
      </c>
      <c r="W66" s="6">
        <f t="shared" si="3"/>
        <v>4.1528256519765279</v>
      </c>
      <c r="X66" s="6">
        <f t="shared" si="5"/>
        <v>33.740949395539367</v>
      </c>
      <c r="Y66" s="6">
        <f t="shared" si="5"/>
        <v>21.071169753358667</v>
      </c>
      <c r="Z66" s="6">
        <f t="shared" si="5"/>
        <v>12.669767812652447</v>
      </c>
      <c r="AA66" s="6">
        <f t="shared" si="5"/>
        <v>2.3478163298257799</v>
      </c>
      <c r="AB66" s="6">
        <f t="shared" si="5"/>
        <v>0.54099606946487322</v>
      </c>
      <c r="AC66" s="6">
        <f t="shared" si="5"/>
        <v>6.0119673589069844</v>
      </c>
      <c r="AD66" s="6">
        <f t="shared" si="5"/>
        <v>36.368879096397833</v>
      </c>
      <c r="AE66" s="6">
        <f t="shared" si="5"/>
        <v>14.46506828124417</v>
      </c>
      <c r="AF66" s="6">
        <f t="shared" si="5"/>
        <v>5.6893840098668029</v>
      </c>
      <c r="AG66" s="6">
        <f t="shared" si="5"/>
        <v>2.2741065392966369</v>
      </c>
      <c r="AH66" s="6">
        <f t="shared" si="5"/>
        <v>13.940324209166306</v>
      </c>
      <c r="AI66" s="6">
        <f t="shared" si="5"/>
        <v>-2.6279375872106323</v>
      </c>
      <c r="AJ66" s="6">
        <f t="shared" si="5"/>
        <v>4.3825030752716048</v>
      </c>
      <c r="AK66" s="6">
        <f t="shared" si="5"/>
        <v>112.54108451029367</v>
      </c>
      <c r="AL66" s="6">
        <f t="shared" si="5"/>
        <v>108.8443569319985</v>
      </c>
    </row>
    <row r="67" spans="1:38" x14ac:dyDescent="0.25">
      <c r="A67" s="4">
        <f t="shared" si="1"/>
        <v>2070</v>
      </c>
      <c r="B67" s="4">
        <v>62094</v>
      </c>
      <c r="C67" s="2">
        <v>52534.350015219905</v>
      </c>
      <c r="D67" s="2">
        <v>15373.702944987113</v>
      </c>
      <c r="E67" s="8">
        <v>0.25005398227325265</v>
      </c>
      <c r="F67" s="2">
        <v>77.834937526433592</v>
      </c>
      <c r="G67" s="2">
        <v>112.84845146733923</v>
      </c>
      <c r="H67" s="2">
        <v>17720.59</v>
      </c>
      <c r="I67" s="2">
        <v>11069.61</v>
      </c>
      <c r="J67" s="2">
        <v>6650.9889999999996</v>
      </c>
      <c r="K67" s="2">
        <v>1234.51</v>
      </c>
      <c r="L67" s="2">
        <v>282.46030000000002</v>
      </c>
      <c r="M67" s="2">
        <v>3154.7429999999999</v>
      </c>
      <c r="N67" s="2">
        <v>19153.02</v>
      </c>
      <c r="O67" s="2">
        <v>7653.8029999999999</v>
      </c>
      <c r="P67" s="2">
        <v>2983.03</v>
      </c>
      <c r="Q67" s="2">
        <v>1192.731</v>
      </c>
      <c r="R67" s="2">
        <v>7323.4579999999996</v>
      </c>
      <c r="S67" s="2">
        <v>-1432.4269999999999</v>
      </c>
      <c r="T67" s="2">
        <v>2370.4940000000001</v>
      </c>
      <c r="U67" s="2">
        <v>60884.36</v>
      </c>
      <c r="V67" s="2">
        <v>59009.36</v>
      </c>
      <c r="W67" s="6">
        <f t="shared" si="3"/>
        <v>4.1528279594908613</v>
      </c>
      <c r="X67" s="6">
        <f t="shared" si="5"/>
        <v>33.73143475624255</v>
      </c>
      <c r="Y67" s="6">
        <f t="shared" si="5"/>
        <v>21.07118484723421</v>
      </c>
      <c r="Z67" s="6">
        <f t="shared" si="5"/>
        <v>12.660267040656482</v>
      </c>
      <c r="AA67" s="6">
        <f t="shared" si="5"/>
        <v>2.3499101057543226</v>
      </c>
      <c r="AB67" s="6">
        <f t="shared" si="5"/>
        <v>0.53766783051121314</v>
      </c>
      <c r="AC67" s="6">
        <f t="shared" si="5"/>
        <v>6.0051052294090033</v>
      </c>
      <c r="AD67" s="6">
        <f t="shared" si="5"/>
        <v>36.458088839875458</v>
      </c>
      <c r="AE67" s="6">
        <f t="shared" si="5"/>
        <v>14.569139996559567</v>
      </c>
      <c r="AF67" s="6">
        <f t="shared" si="5"/>
        <v>5.6782467074129137</v>
      </c>
      <c r="AG67" s="6">
        <f t="shared" si="5"/>
        <v>2.2703830915476253</v>
      </c>
      <c r="AH67" s="6">
        <f t="shared" si="5"/>
        <v>13.940322851388274</v>
      </c>
      <c r="AI67" s="6">
        <f t="shared" si="5"/>
        <v>-2.7266483730835285</v>
      </c>
      <c r="AJ67" s="6">
        <f t="shared" si="5"/>
        <v>4.5122743487132446</v>
      </c>
      <c r="AK67" s="6">
        <f t="shared" si="5"/>
        <v>115.89438145206134</v>
      </c>
      <c r="AL67" s="6">
        <f t="shared" si="5"/>
        <v>112.32528808846821</v>
      </c>
    </row>
    <row r="68" spans="1:38" x14ac:dyDescent="0.25">
      <c r="A68" s="4">
        <f t="shared" si="1"/>
        <v>2071</v>
      </c>
      <c r="B68" s="4">
        <v>62459</v>
      </c>
      <c r="C68" s="2">
        <v>54429.044450632202</v>
      </c>
      <c r="D68" s="2">
        <v>15615.849790841841</v>
      </c>
      <c r="E68" s="8">
        <v>0.25163078548681811</v>
      </c>
      <c r="F68" s="2">
        <v>78.650832494108087</v>
      </c>
      <c r="G68" s="2">
        <v>113.43201714672492</v>
      </c>
      <c r="H68" s="2">
        <v>18351</v>
      </c>
      <c r="I68" s="2">
        <v>11468.84</v>
      </c>
      <c r="J68" s="2">
        <v>6882.1620000000003</v>
      </c>
      <c r="K68" s="2">
        <v>1279.7560000000001</v>
      </c>
      <c r="L68" s="2">
        <v>290.74579999999997</v>
      </c>
      <c r="M68" s="2">
        <v>3261.788</v>
      </c>
      <c r="N68" s="2">
        <v>19890.8</v>
      </c>
      <c r="O68" s="2">
        <v>7983.9380000000001</v>
      </c>
      <c r="P68" s="2">
        <v>3085.5630000000001</v>
      </c>
      <c r="Q68" s="2">
        <v>1233.713</v>
      </c>
      <c r="R68" s="2">
        <v>7587.585</v>
      </c>
      <c r="S68" s="2">
        <v>-1539.797</v>
      </c>
      <c r="T68" s="2">
        <v>2528.424</v>
      </c>
      <c r="U68" s="2">
        <v>64952.58</v>
      </c>
      <c r="V68" s="2">
        <v>63077.58</v>
      </c>
      <c r="W68" s="6">
        <f t="shared" si="3"/>
        <v>4.1528300535638376</v>
      </c>
      <c r="X68" s="6">
        <f t="shared" si="5"/>
        <v>33.715455020792398</v>
      </c>
      <c r="Y68" s="6">
        <f t="shared" si="5"/>
        <v>21.071176456905054</v>
      </c>
      <c r="Z68" s="6">
        <f t="shared" si="5"/>
        <v>12.644282238396091</v>
      </c>
      <c r="AA68" s="6">
        <f t="shared" si="5"/>
        <v>2.3512373088981087</v>
      </c>
      <c r="AB68" s="6">
        <f t="shared" si="5"/>
        <v>0.53417399282787326</v>
      </c>
      <c r="AC68" s="6">
        <f t="shared" si="5"/>
        <v>5.9927342706860873</v>
      </c>
      <c r="AD68" s="6">
        <f t="shared" si="5"/>
        <v>36.544459306172818</v>
      </c>
      <c r="AE68" s="6">
        <f t="shared" si="5"/>
        <v>14.668525013775556</v>
      </c>
      <c r="AF68" s="6">
        <f t="shared" si="5"/>
        <v>5.6689641185941495</v>
      </c>
      <c r="AG68" s="6">
        <f t="shared" si="5"/>
        <v>2.2666446057471989</v>
      </c>
      <c r="AH68" s="6">
        <f t="shared" si="5"/>
        <v>13.940323730801541</v>
      </c>
      <c r="AI68" s="6">
        <f t="shared" si="5"/>
        <v>-2.8289987736172999</v>
      </c>
      <c r="AJ68" s="6">
        <f t="shared" si="5"/>
        <v>4.6453580538113446</v>
      </c>
      <c r="AK68" s="6">
        <f t="shared" si="5"/>
        <v>119.33441172003813</v>
      </c>
      <c r="AL68" s="6">
        <f t="shared" si="5"/>
        <v>115.88955976842864</v>
      </c>
    </row>
    <row r="69" spans="1:38" x14ac:dyDescent="0.25">
      <c r="A69" s="4">
        <f t="shared" si="1"/>
        <v>2072</v>
      </c>
      <c r="B69" s="4">
        <v>62824</v>
      </c>
      <c r="C69" s="2">
        <v>56386.411657329365</v>
      </c>
      <c r="D69" s="2">
        <v>15860.212459703289</v>
      </c>
      <c r="E69" s="8">
        <v>0.25320195718832034</v>
      </c>
      <c r="F69" s="2">
        <v>79.475157682374345</v>
      </c>
      <c r="G69" s="2">
        <v>114.00967702918992</v>
      </c>
      <c r="H69" s="2">
        <v>18999.46</v>
      </c>
      <c r="I69" s="2">
        <v>11881.28</v>
      </c>
      <c r="J69" s="2">
        <v>7118.1769999999997</v>
      </c>
      <c r="K69" s="2">
        <v>1326.529</v>
      </c>
      <c r="L69" s="2">
        <v>299.24829999999997</v>
      </c>
      <c r="M69" s="2">
        <v>3369.6089999999999</v>
      </c>
      <c r="N69" s="2">
        <v>20653.759999999998</v>
      </c>
      <c r="O69" s="2">
        <v>8324.9779999999992</v>
      </c>
      <c r="P69" s="2">
        <v>3192.3420000000001</v>
      </c>
      <c r="Q69" s="2">
        <v>1275.9870000000001</v>
      </c>
      <c r="R69" s="2">
        <v>7860.4480000000003</v>
      </c>
      <c r="S69" s="2">
        <v>-1654.298</v>
      </c>
      <c r="T69" s="2">
        <v>2697.3710000000001</v>
      </c>
      <c r="U69" s="2">
        <v>69304.25</v>
      </c>
      <c r="V69" s="2">
        <v>67429.25</v>
      </c>
      <c r="W69" s="6">
        <f t="shared" si="3"/>
        <v>4.1528311885378537</v>
      </c>
      <c r="X69" s="6">
        <f t="shared" si="5"/>
        <v>33.695103911671531</v>
      </c>
      <c r="Y69" s="6">
        <f t="shared" si="5"/>
        <v>21.071175928350844</v>
      </c>
      <c r="Z69" s="6">
        <f t="shared" si="5"/>
        <v>12.62392266288991</v>
      </c>
      <c r="AA69" s="6">
        <f t="shared" si="5"/>
        <v>2.3525685728355294</v>
      </c>
      <c r="AB69" s="6">
        <f t="shared" si="5"/>
        <v>0.5307099551193063</v>
      </c>
      <c r="AC69" s="6">
        <f t="shared" si="5"/>
        <v>5.9759238102926924</v>
      </c>
      <c r="AD69" s="6">
        <f t="shared" si="5"/>
        <v>36.628966789936399</v>
      </c>
      <c r="AE69" s="6">
        <f t="shared" si="5"/>
        <v>14.764156390359485</v>
      </c>
      <c r="AF69" s="6">
        <f t="shared" si="5"/>
        <v>5.6615448760961273</v>
      </c>
      <c r="AG69" s="6">
        <f t="shared" si="5"/>
        <v>2.2629335020543757</v>
      </c>
      <c r="AH69" s="6">
        <f t="shared" si="5"/>
        <v>13.940323154041783</v>
      </c>
      <c r="AI69" s="6">
        <f t="shared" si="5"/>
        <v>-2.9338593313110155</v>
      </c>
      <c r="AJ69" s="6">
        <f t="shared" si="5"/>
        <v>4.7837252286817291</v>
      </c>
      <c r="AK69" s="6">
        <f t="shared" si="5"/>
        <v>122.90948823126877</v>
      </c>
      <c r="AL69" s="6">
        <f t="shared" si="5"/>
        <v>119.58421899549133</v>
      </c>
    </row>
    <row r="70" spans="1:38" x14ac:dyDescent="0.25">
      <c r="A70" s="4">
        <f t="shared" ref="A70:A94" si="6">YEAR(B70)</f>
        <v>2073</v>
      </c>
      <c r="B70" s="4">
        <v>63190</v>
      </c>
      <c r="C70" s="2">
        <v>58413.671341165704</v>
      </c>
      <c r="D70" s="2">
        <v>16108.273426798667</v>
      </c>
      <c r="E70" s="8">
        <v>0.25477850346720804</v>
      </c>
      <c r="F70" s="2">
        <v>80.307465496944914</v>
      </c>
      <c r="G70" s="2">
        <v>114.59036298138444</v>
      </c>
      <c r="H70" s="2">
        <v>19670.080000000002</v>
      </c>
      <c r="I70" s="2">
        <v>12308.45</v>
      </c>
      <c r="J70" s="2">
        <v>7361.6310000000003</v>
      </c>
      <c r="K70" s="2">
        <v>1374.952</v>
      </c>
      <c r="L70" s="2">
        <v>307.99970000000002</v>
      </c>
      <c r="M70" s="2">
        <v>3480.4</v>
      </c>
      <c r="N70" s="2">
        <v>21446.63</v>
      </c>
      <c r="O70" s="2">
        <v>8679.9860000000008</v>
      </c>
      <c r="P70" s="2">
        <v>3303.7150000000001</v>
      </c>
      <c r="Q70" s="2">
        <v>1319.8789999999999</v>
      </c>
      <c r="R70" s="2">
        <v>8143.0550000000003</v>
      </c>
      <c r="S70" s="2">
        <v>-1776.556</v>
      </c>
      <c r="T70" s="2">
        <v>2878.09</v>
      </c>
      <c r="U70" s="2">
        <v>73958.89</v>
      </c>
      <c r="V70" s="2">
        <v>72083.89</v>
      </c>
      <c r="W70" s="6">
        <f t="shared" si="3"/>
        <v>4.1528333399466844</v>
      </c>
      <c r="X70" s="6">
        <f t="shared" si="5"/>
        <v>33.673760865186303</v>
      </c>
      <c r="Y70" s="6">
        <f t="shared" si="5"/>
        <v>21.07118028605386</v>
      </c>
      <c r="Z70" s="6">
        <f t="shared" si="5"/>
        <v>12.602582291060445</v>
      </c>
      <c r="AA70" s="6">
        <f t="shared" si="5"/>
        <v>2.3538188380072493</v>
      </c>
      <c r="AB70" s="6">
        <f t="shared" si="5"/>
        <v>0.52727331278515999</v>
      </c>
      <c r="AC70" s="6">
        <f t="shared" si="5"/>
        <v>5.9581942379082538</v>
      </c>
      <c r="AD70" s="6">
        <f t="shared" si="5"/>
        <v>36.715086567219373</v>
      </c>
      <c r="AE70" s="6">
        <f t="shared" si="5"/>
        <v>14.859511139617377</v>
      </c>
      <c r="AF70" s="6">
        <f t="shared" si="5"/>
        <v>5.6557222378723901</v>
      </c>
      <c r="AG70" s="6">
        <f t="shared" si="5"/>
        <v>2.2595378268406239</v>
      </c>
      <c r="AH70" s="6">
        <f t="shared" si="5"/>
        <v>13.940323922529018</v>
      </c>
      <c r="AI70" s="6">
        <f t="shared" si="5"/>
        <v>-3.0413359736011194</v>
      </c>
      <c r="AJ70" s="6">
        <f t="shared" si="5"/>
        <v>4.9270828796061847</v>
      </c>
      <c r="AK70" s="6">
        <f t="shared" si="5"/>
        <v>126.61229520747339</v>
      </c>
      <c r="AL70" s="6">
        <f t="shared" si="5"/>
        <v>123.40243019308483</v>
      </c>
    </row>
    <row r="71" spans="1:38" x14ac:dyDescent="0.25">
      <c r="A71" s="4">
        <f t="shared" si="6"/>
        <v>2074</v>
      </c>
      <c r="B71" s="4">
        <v>63555</v>
      </c>
      <c r="C71" s="2">
        <v>60518.047724179152</v>
      </c>
      <c r="D71" s="2">
        <v>16361.34771498824</v>
      </c>
      <c r="E71" s="8">
        <v>0.25636636500107246</v>
      </c>
      <c r="F71" s="2">
        <v>81.148388595825324</v>
      </c>
      <c r="G71" s="2">
        <v>115.18362735488066</v>
      </c>
      <c r="H71" s="2">
        <v>20362.7</v>
      </c>
      <c r="I71" s="2">
        <v>12751.86</v>
      </c>
      <c r="J71" s="2">
        <v>7610.8379999999997</v>
      </c>
      <c r="K71" s="2">
        <v>1425.146</v>
      </c>
      <c r="L71" s="2">
        <v>317.02289999999999</v>
      </c>
      <c r="M71" s="2">
        <v>3592.08</v>
      </c>
      <c r="N71" s="2">
        <v>22273.5</v>
      </c>
      <c r="O71" s="2">
        <v>9051.5959999999995</v>
      </c>
      <c r="P71" s="2">
        <v>3420.056</v>
      </c>
      <c r="Q71" s="2">
        <v>1365.441</v>
      </c>
      <c r="R71" s="2">
        <v>8436.4120000000003</v>
      </c>
      <c r="S71" s="2">
        <v>-1910.8019999999999</v>
      </c>
      <c r="T71" s="2">
        <v>3071.39</v>
      </c>
      <c r="U71" s="2">
        <v>78941.09</v>
      </c>
      <c r="V71" s="2">
        <v>77066.09</v>
      </c>
      <c r="W71" s="6">
        <f t="shared" ref="W71:W91" si="7">100*T71/U70</f>
        <v>4.1528340947247857</v>
      </c>
      <c r="X71" s="6">
        <f t="shared" ref="X71:AL87" si="8">100*H71/$C71</f>
        <v>33.647318057592202</v>
      </c>
      <c r="Y71" s="6">
        <f t="shared" si="8"/>
        <v>21.071168815819501</v>
      </c>
      <c r="Z71" s="6">
        <f t="shared" si="8"/>
        <v>12.576145936973433</v>
      </c>
      <c r="AA71" s="6">
        <f t="shared" si="8"/>
        <v>2.3549107309200301</v>
      </c>
      <c r="AB71" s="6">
        <f t="shared" si="8"/>
        <v>0.52384852440198248</v>
      </c>
      <c r="AC71" s="6">
        <f t="shared" si="8"/>
        <v>5.9355516826509156</v>
      </c>
      <c r="AD71" s="6">
        <f t="shared" si="8"/>
        <v>36.804723281086495</v>
      </c>
      <c r="AE71" s="6">
        <f t="shared" si="8"/>
        <v>14.956853931002733</v>
      </c>
      <c r="AF71" s="6">
        <f t="shared" si="8"/>
        <v>5.6512992877553838</v>
      </c>
      <c r="AG71" s="6">
        <f t="shared" si="8"/>
        <v>2.2562542106831001</v>
      </c>
      <c r="AH71" s="6">
        <f t="shared" si="8"/>
        <v>13.940324113643456</v>
      </c>
      <c r="AI71" s="6">
        <f t="shared" si="8"/>
        <v>-3.1574085282935611</v>
      </c>
      <c r="AJ71" s="6">
        <f t="shared" si="8"/>
        <v>5.0751637164476282</v>
      </c>
      <c r="AK71" s="6">
        <f t="shared" si="8"/>
        <v>130.44222834118321</v>
      </c>
      <c r="AL71" s="6">
        <f t="shared" si="8"/>
        <v>127.34397902463947</v>
      </c>
    </row>
    <row r="72" spans="1:38" x14ac:dyDescent="0.25">
      <c r="A72" s="4">
        <f t="shared" si="6"/>
        <v>2075</v>
      </c>
      <c r="B72" s="4">
        <v>63920</v>
      </c>
      <c r="C72" s="2">
        <v>62709.025446122207</v>
      </c>
      <c r="D72" s="2">
        <v>16621.274819293176</v>
      </c>
      <c r="E72" s="8">
        <v>0.25795975881694405</v>
      </c>
      <c r="F72" s="2">
        <v>81.997875397136269</v>
      </c>
      <c r="G72" s="2">
        <v>115.79940633170278</v>
      </c>
      <c r="H72" s="2">
        <v>21080.51</v>
      </c>
      <c r="I72" s="2">
        <v>13213.53</v>
      </c>
      <c r="J72" s="2">
        <v>7866.9830000000002</v>
      </c>
      <c r="K72" s="2">
        <v>1477.2260000000001</v>
      </c>
      <c r="L72" s="2">
        <v>326.3202</v>
      </c>
      <c r="M72" s="2">
        <v>3705.3879999999999</v>
      </c>
      <c r="N72" s="2">
        <v>23134.54</v>
      </c>
      <c r="O72" s="2">
        <v>9437.4150000000009</v>
      </c>
      <c r="P72" s="2">
        <v>3541.998</v>
      </c>
      <c r="Q72" s="2">
        <v>1413.2850000000001</v>
      </c>
      <c r="R72" s="2">
        <v>8741.8410000000003</v>
      </c>
      <c r="S72" s="2">
        <v>-2054.0259999999998</v>
      </c>
      <c r="T72" s="2">
        <v>3278.2930000000001</v>
      </c>
      <c r="U72" s="2">
        <v>84273.41</v>
      </c>
      <c r="V72" s="2">
        <v>82398.41</v>
      </c>
      <c r="W72" s="6">
        <f t="shared" si="7"/>
        <v>4.1528347277697835</v>
      </c>
      <c r="X72" s="6">
        <f t="shared" si="8"/>
        <v>33.616389108313875</v>
      </c>
      <c r="Y72" s="6">
        <f t="shared" si="8"/>
        <v>21.071177403885322</v>
      </c>
      <c r="Z72" s="6">
        <f t="shared" si="8"/>
        <v>12.545216488428904</v>
      </c>
      <c r="AA72" s="6">
        <f t="shared" si="8"/>
        <v>2.3556832361701909</v>
      </c>
      <c r="AB72" s="6">
        <f t="shared" si="8"/>
        <v>0.52037198422157738</v>
      </c>
      <c r="AC72" s="6">
        <f t="shared" si="8"/>
        <v>5.9088591692172967</v>
      </c>
      <c r="AD72" s="6">
        <f t="shared" si="8"/>
        <v>36.891882524751615</v>
      </c>
      <c r="AE72" s="6">
        <f t="shared" si="8"/>
        <v>15.049532236963811</v>
      </c>
      <c r="AF72" s="6">
        <f t="shared" si="8"/>
        <v>5.6483065632126319</v>
      </c>
      <c r="AG72" s="6">
        <f t="shared" si="8"/>
        <v>2.25371864726913</v>
      </c>
      <c r="AH72" s="6">
        <f t="shared" si="8"/>
        <v>13.940323482639256</v>
      </c>
      <c r="AI72" s="6">
        <f t="shared" si="8"/>
        <v>-3.2754870377705996</v>
      </c>
      <c r="AJ72" s="6">
        <f t="shared" si="8"/>
        <v>5.2277849586685337</v>
      </c>
      <c r="AK72" s="6">
        <f t="shared" si="8"/>
        <v>134.3880077874999</v>
      </c>
      <c r="AL72" s="6">
        <f t="shared" si="8"/>
        <v>131.39800756558455</v>
      </c>
    </row>
    <row r="73" spans="1:38" x14ac:dyDescent="0.25">
      <c r="A73" s="4">
        <f t="shared" si="6"/>
        <v>2076</v>
      </c>
      <c r="B73" s="4">
        <v>64285</v>
      </c>
      <c r="C73" s="2">
        <v>64982.652474904324</v>
      </c>
      <c r="D73" s="2">
        <v>16886.178502042658</v>
      </c>
      <c r="E73" s="8">
        <v>0.25956722192201687</v>
      </c>
      <c r="F73" s="2">
        <v>82.856256766352871</v>
      </c>
      <c r="G73" s="2">
        <v>116.42435617813295</v>
      </c>
      <c r="H73" s="2">
        <v>21823.42</v>
      </c>
      <c r="I73" s="2">
        <v>13692.61</v>
      </c>
      <c r="J73" s="2">
        <v>8130.8140000000003</v>
      </c>
      <c r="K73" s="2">
        <v>1531.241</v>
      </c>
      <c r="L73" s="2">
        <v>335.89030000000002</v>
      </c>
      <c r="M73" s="2">
        <v>3821.1750000000002</v>
      </c>
      <c r="N73" s="2">
        <v>24026.59</v>
      </c>
      <c r="O73" s="2">
        <v>9835.7950000000001</v>
      </c>
      <c r="P73" s="2">
        <v>3669.1680000000001</v>
      </c>
      <c r="Q73" s="2">
        <v>1462.8389999999999</v>
      </c>
      <c r="R73" s="2">
        <v>9058.7919999999995</v>
      </c>
      <c r="S73" s="2">
        <v>-2203.1709999999998</v>
      </c>
      <c r="T73" s="2">
        <v>3499.7359999999999</v>
      </c>
      <c r="U73" s="2">
        <v>89976.31</v>
      </c>
      <c r="V73" s="2">
        <v>88101.31</v>
      </c>
      <c r="W73" s="6">
        <f t="shared" si="7"/>
        <v>4.1528353961231659</v>
      </c>
      <c r="X73" s="6">
        <f t="shared" si="8"/>
        <v>33.583455228190317</v>
      </c>
      <c r="Y73" s="6">
        <f t="shared" si="8"/>
        <v>21.071177427372564</v>
      </c>
      <c r="Z73" s="6">
        <f t="shared" si="8"/>
        <v>12.512283956306712</v>
      </c>
      <c r="AA73" s="6">
        <f t="shared" si="8"/>
        <v>2.3563842682342808</v>
      </c>
      <c r="AB73" s="6">
        <f t="shared" si="8"/>
        <v>0.51689225848347387</v>
      </c>
      <c r="AC73" s="6">
        <f t="shared" si="8"/>
        <v>5.8803001331404579</v>
      </c>
      <c r="AD73" s="6">
        <f t="shared" si="8"/>
        <v>36.973852382032014</v>
      </c>
      <c r="AE73" s="6">
        <f t="shared" si="8"/>
        <v>15.136031887584906</v>
      </c>
      <c r="AF73" s="6">
        <f t="shared" si="8"/>
        <v>5.6463807804967603</v>
      </c>
      <c r="AG73" s="6">
        <f t="shared" si="8"/>
        <v>2.2511223292476932</v>
      </c>
      <c r="AH73" s="6">
        <f t="shared" si="8"/>
        <v>13.940323540191619</v>
      </c>
      <c r="AI73" s="6">
        <f t="shared" si="8"/>
        <v>-3.3903986927139411</v>
      </c>
      <c r="AJ73" s="6">
        <f t="shared" si="8"/>
        <v>5.385646579064411</v>
      </c>
      <c r="AK73" s="6">
        <f t="shared" si="8"/>
        <v>138.46204575097636</v>
      </c>
      <c r="AL73" s="6">
        <f t="shared" si="8"/>
        <v>135.57666030026073</v>
      </c>
    </row>
    <row r="74" spans="1:38" x14ac:dyDescent="0.25">
      <c r="A74" s="4">
        <f t="shared" si="6"/>
        <v>2077</v>
      </c>
      <c r="B74" s="4">
        <v>64651</v>
      </c>
      <c r="C74" s="2">
        <v>67349.853653669983</v>
      </c>
      <c r="D74" s="2">
        <v>17158.153538262119</v>
      </c>
      <c r="E74" s="8">
        <v>0.2611880201778255</v>
      </c>
      <c r="F74" s="2">
        <v>83.72292227946707</v>
      </c>
      <c r="G74" s="2">
        <v>117.07306078430125</v>
      </c>
      <c r="H74" s="2">
        <v>22597.79</v>
      </c>
      <c r="I74" s="2">
        <v>14191.41</v>
      </c>
      <c r="J74" s="2">
        <v>8406.3870000000006</v>
      </c>
      <c r="K74" s="2">
        <v>1587.2819999999999</v>
      </c>
      <c r="L74" s="2">
        <v>345.745</v>
      </c>
      <c r="M74" s="2">
        <v>3943.0129999999999</v>
      </c>
      <c r="N74" s="2">
        <v>24955.22</v>
      </c>
      <c r="O74" s="2">
        <v>10249.51</v>
      </c>
      <c r="P74" s="2">
        <v>3802.1329999999998</v>
      </c>
      <c r="Q74" s="2">
        <v>1514.7919999999999</v>
      </c>
      <c r="R74" s="2">
        <v>9388.7870000000003</v>
      </c>
      <c r="S74" s="2">
        <v>-2357.431</v>
      </c>
      <c r="T74" s="2">
        <v>3736.569</v>
      </c>
      <c r="U74" s="2">
        <v>96070.31</v>
      </c>
      <c r="V74" s="2">
        <v>94195.31</v>
      </c>
      <c r="W74" s="6">
        <f t="shared" si="7"/>
        <v>4.1528364521728003</v>
      </c>
      <c r="X74" s="6">
        <f t="shared" si="8"/>
        <v>33.552842024280501</v>
      </c>
      <c r="Y74" s="6">
        <f t="shared" si="8"/>
        <v>21.071181643505607</v>
      </c>
      <c r="Z74" s="6">
        <f t="shared" si="8"/>
        <v>12.481670774264446</v>
      </c>
      <c r="AA74" s="6">
        <f t="shared" si="8"/>
        <v>2.3567712680746213</v>
      </c>
      <c r="AB74" s="6">
        <f t="shared" si="8"/>
        <v>0.51335672053262127</v>
      </c>
      <c r="AC74" s="6">
        <f t="shared" si="8"/>
        <v>5.8545234860879907</v>
      </c>
      <c r="AD74" s="6">
        <f t="shared" si="8"/>
        <v>37.053116890685565</v>
      </c>
      <c r="AE74" s="6">
        <f t="shared" si="8"/>
        <v>15.218310722255728</v>
      </c>
      <c r="AF74" s="6">
        <f t="shared" si="8"/>
        <v>5.6453470850159997</v>
      </c>
      <c r="AG74" s="6">
        <f t="shared" si="8"/>
        <v>2.2491392598853208</v>
      </c>
      <c r="AH74" s="6">
        <f t="shared" si="8"/>
        <v>13.940322793096957</v>
      </c>
      <c r="AI74" s="6">
        <f t="shared" si="8"/>
        <v>-3.5002763511892807</v>
      </c>
      <c r="AJ74" s="6">
        <f t="shared" si="8"/>
        <v>5.5479986923422064</v>
      </c>
      <c r="AK74" s="6">
        <f t="shared" si="8"/>
        <v>142.64368040652008</v>
      </c>
      <c r="AL74" s="6">
        <f t="shared" si="8"/>
        <v>139.85970999191201</v>
      </c>
    </row>
    <row r="75" spans="1:38" x14ac:dyDescent="0.25">
      <c r="A75" s="4">
        <f t="shared" si="6"/>
        <v>2078</v>
      </c>
      <c r="B75" s="4">
        <v>65016</v>
      </c>
      <c r="C75" s="2">
        <v>69796.10380054664</v>
      </c>
      <c r="D75" s="2">
        <v>17432.703184088805</v>
      </c>
      <c r="E75" s="8">
        <v>0.26278880754017703</v>
      </c>
      <c r="F75" s="2">
        <v>84.598369334369096</v>
      </c>
      <c r="G75" s="2">
        <v>117.71391591024275</v>
      </c>
      <c r="H75" s="2">
        <v>23397.55</v>
      </c>
      <c r="I75" s="2">
        <v>14706.86</v>
      </c>
      <c r="J75" s="2">
        <v>8690.6880000000001</v>
      </c>
      <c r="K75" s="2">
        <v>1645.3219999999999</v>
      </c>
      <c r="L75" s="2">
        <v>355.86939999999998</v>
      </c>
      <c r="M75" s="2">
        <v>4068.453</v>
      </c>
      <c r="N75" s="2">
        <v>25916.1</v>
      </c>
      <c r="O75" s="2">
        <v>10677.32</v>
      </c>
      <c r="P75" s="2">
        <v>3940.4789999999998</v>
      </c>
      <c r="Q75" s="2">
        <v>1568.4929999999999</v>
      </c>
      <c r="R75" s="2">
        <v>9729.8029999999999</v>
      </c>
      <c r="S75" s="2">
        <v>-2518.547</v>
      </c>
      <c r="T75" s="2">
        <v>3989.643</v>
      </c>
      <c r="U75" s="2">
        <v>102578.5</v>
      </c>
      <c r="V75" s="2">
        <v>100703.5</v>
      </c>
      <c r="W75" s="6">
        <f t="shared" si="7"/>
        <v>4.1528366047741496</v>
      </c>
      <c r="X75" s="6">
        <f t="shared" si="8"/>
        <v>33.522716492688737</v>
      </c>
      <c r="Y75" s="6">
        <f t="shared" si="8"/>
        <v>21.071176182021805</v>
      </c>
      <c r="Z75" s="6">
        <f t="shared" si="8"/>
        <v>12.45153744517747</v>
      </c>
      <c r="AA75" s="6">
        <f t="shared" si="8"/>
        <v>2.3573264271337648</v>
      </c>
      <c r="AB75" s="6">
        <f t="shared" si="8"/>
        <v>0.50987000795481763</v>
      </c>
      <c r="AC75" s="6">
        <f t="shared" si="8"/>
        <v>5.8290546011368276</v>
      </c>
      <c r="AD75" s="6">
        <f t="shared" si="8"/>
        <v>37.131155736227541</v>
      </c>
      <c r="AE75" s="6">
        <f t="shared" si="8"/>
        <v>15.297873976622139</v>
      </c>
      <c r="AF75" s="6">
        <f t="shared" si="8"/>
        <v>5.6457005268668565</v>
      </c>
      <c r="AG75" s="6">
        <f t="shared" si="8"/>
        <v>2.2472500821567571</v>
      </c>
      <c r="AH75" s="6">
        <f t="shared" si="8"/>
        <v>13.940323986858127</v>
      </c>
      <c r="AI75" s="6">
        <f t="shared" si="8"/>
        <v>-3.6084349453046043</v>
      </c>
      <c r="AJ75" s="6">
        <f t="shared" si="8"/>
        <v>5.7161399888467033</v>
      </c>
      <c r="AK75" s="6">
        <f t="shared" si="8"/>
        <v>146.96880544096589</v>
      </c>
      <c r="AL75" s="6">
        <f t="shared" si="8"/>
        <v>144.2824090693889</v>
      </c>
    </row>
    <row r="76" spans="1:38" x14ac:dyDescent="0.25">
      <c r="A76" s="4">
        <f t="shared" si="6"/>
        <v>2079</v>
      </c>
      <c r="B76" s="4">
        <v>65381</v>
      </c>
      <c r="C76" s="2">
        <v>72333.45611710487</v>
      </c>
      <c r="D76" s="2">
        <v>17712.20794488785</v>
      </c>
      <c r="E76" s="8">
        <v>0.26436571174867124</v>
      </c>
      <c r="F76" s="2">
        <v>85.482431010800383</v>
      </c>
      <c r="G76" s="2">
        <v>118.3635254243118</v>
      </c>
      <c r="H76" s="2">
        <v>24225.05</v>
      </c>
      <c r="I76" s="2">
        <v>15241.51</v>
      </c>
      <c r="J76" s="2">
        <v>8983.5439999999999</v>
      </c>
      <c r="K76" s="2">
        <v>1705.4749999999999</v>
      </c>
      <c r="L76" s="2">
        <v>366.27089999999998</v>
      </c>
      <c r="M76" s="2">
        <v>4196.7749999999996</v>
      </c>
      <c r="N76" s="2">
        <v>26913.39</v>
      </c>
      <c r="O76" s="2">
        <v>11120.44</v>
      </c>
      <c r="P76" s="2">
        <v>4084.877</v>
      </c>
      <c r="Q76" s="2">
        <v>1624.548</v>
      </c>
      <c r="R76" s="2">
        <v>10083.52</v>
      </c>
      <c r="S76" s="2">
        <v>-2688.3330000000001</v>
      </c>
      <c r="T76" s="2">
        <v>4259.9179999999997</v>
      </c>
      <c r="U76" s="2">
        <v>109526.8</v>
      </c>
      <c r="V76" s="2">
        <v>107651.8</v>
      </c>
      <c r="W76" s="6">
        <f t="shared" si="7"/>
        <v>4.1528370954927203</v>
      </c>
      <c r="X76" s="6">
        <f t="shared" si="8"/>
        <v>33.490795684891161</v>
      </c>
      <c r="Y76" s="6">
        <f t="shared" si="8"/>
        <v>21.071176213845813</v>
      </c>
      <c r="Z76" s="6">
        <f t="shared" si="8"/>
        <v>12.41962500098988</v>
      </c>
      <c r="AA76" s="6">
        <f t="shared" si="8"/>
        <v>2.3577955368797898</v>
      </c>
      <c r="AB76" s="6">
        <f t="shared" si="8"/>
        <v>0.50636443999996705</v>
      </c>
      <c r="AC76" s="6">
        <f t="shared" si="8"/>
        <v>5.801983238856435</v>
      </c>
      <c r="AD76" s="6">
        <f t="shared" si="8"/>
        <v>37.207388454421888</v>
      </c>
      <c r="AE76" s="6">
        <f t="shared" si="8"/>
        <v>15.373854087652701</v>
      </c>
      <c r="AF76" s="6">
        <f t="shared" si="8"/>
        <v>5.6472858055983854</v>
      </c>
      <c r="AG76" s="6">
        <f t="shared" si="8"/>
        <v>2.2459150816323832</v>
      </c>
      <c r="AH76" s="6">
        <f t="shared" si="8"/>
        <v>13.940326567107755</v>
      </c>
      <c r="AI76" s="6">
        <f t="shared" si="8"/>
        <v>-3.7165830921277978</v>
      </c>
      <c r="AJ76" s="6">
        <f t="shared" si="8"/>
        <v>5.8892775607228955</v>
      </c>
      <c r="AK76" s="6">
        <f t="shared" si="8"/>
        <v>151.41928214059155</v>
      </c>
      <c r="AL76" s="6">
        <f t="shared" si="8"/>
        <v>148.82712064209429</v>
      </c>
    </row>
    <row r="77" spans="1:38" x14ac:dyDescent="0.25">
      <c r="A77" s="4">
        <f t="shared" si="6"/>
        <v>2080</v>
      </c>
      <c r="B77" s="4">
        <v>65746</v>
      </c>
      <c r="C77" s="2">
        <v>74973.923894087755</v>
      </c>
      <c r="D77" s="2">
        <v>17998.793069133266</v>
      </c>
      <c r="E77" s="8">
        <v>0.26595624723115896</v>
      </c>
      <c r="F77" s="2">
        <v>86.375384758693272</v>
      </c>
      <c r="G77" s="2">
        <v>119.03475009154025</v>
      </c>
      <c r="H77" s="2">
        <v>25084.65</v>
      </c>
      <c r="I77" s="2">
        <v>15797.89</v>
      </c>
      <c r="J77" s="2">
        <v>9286.759</v>
      </c>
      <c r="K77" s="2">
        <v>1768.0260000000001</v>
      </c>
      <c r="L77" s="2">
        <v>376.98419999999999</v>
      </c>
      <c r="M77" s="2">
        <v>4329.0370000000003</v>
      </c>
      <c r="N77" s="2">
        <v>27947.97</v>
      </c>
      <c r="O77" s="2">
        <v>11578.1</v>
      </c>
      <c r="P77" s="2">
        <v>4235.326</v>
      </c>
      <c r="Q77" s="2">
        <v>1682.941</v>
      </c>
      <c r="R77" s="2">
        <v>10451.61</v>
      </c>
      <c r="S77" s="2">
        <v>-2863.3270000000002</v>
      </c>
      <c r="T77" s="2">
        <v>4548.4669999999996</v>
      </c>
      <c r="U77" s="2">
        <v>116938.5</v>
      </c>
      <c r="V77" s="2">
        <v>115063.5</v>
      </c>
      <c r="W77" s="6">
        <f t="shared" si="7"/>
        <v>4.1528347399905767</v>
      </c>
      <c r="X77" s="6">
        <f t="shared" si="8"/>
        <v>33.457832666509411</v>
      </c>
      <c r="Y77" s="6">
        <f t="shared" si="8"/>
        <v>21.07117939073985</v>
      </c>
      <c r="Z77" s="6">
        <f t="shared" si="8"/>
        <v>12.386651941972493</v>
      </c>
      <c r="AA77" s="6">
        <f t="shared" si="8"/>
        <v>2.3581878980985573</v>
      </c>
      <c r="AB77" s="6">
        <f t="shared" si="8"/>
        <v>0.50282042131414706</v>
      </c>
      <c r="AC77" s="6">
        <f t="shared" si="8"/>
        <v>5.7740568655782685</v>
      </c>
      <c r="AD77" s="6">
        <f t="shared" si="8"/>
        <v>37.276920492357881</v>
      </c>
      <c r="AE77" s="6">
        <f t="shared" si="8"/>
        <v>15.442835853644068</v>
      </c>
      <c r="AF77" s="6">
        <f t="shared" si="8"/>
        <v>5.6490654083719187</v>
      </c>
      <c r="AG77" s="6">
        <f t="shared" si="8"/>
        <v>2.2447017744161477</v>
      </c>
      <c r="AH77" s="6">
        <f t="shared" si="8"/>
        <v>13.940326792505235</v>
      </c>
      <c r="AI77" s="6">
        <f t="shared" si="8"/>
        <v>-3.8190971624279553</v>
      </c>
      <c r="AJ77" s="6">
        <f t="shared" si="8"/>
        <v>6.0667319566005533</v>
      </c>
      <c r="AK77" s="6">
        <f t="shared" si="8"/>
        <v>155.97222864471345</v>
      </c>
      <c r="AL77" s="6">
        <f t="shared" si="8"/>
        <v>153.47135913887203</v>
      </c>
    </row>
    <row r="78" spans="1:38" x14ac:dyDescent="0.25">
      <c r="A78" s="4">
        <f t="shared" si="6"/>
        <v>2081</v>
      </c>
      <c r="B78" s="4">
        <v>66112</v>
      </c>
      <c r="C78" s="2">
        <v>77705.137682987959</v>
      </c>
      <c r="D78" s="2">
        <v>18288.703146747583</v>
      </c>
      <c r="E78" s="8">
        <v>0.26751459411342088</v>
      </c>
      <c r="F78" s="2">
        <v>87.277456636648864</v>
      </c>
      <c r="G78" s="2">
        <v>119.7022867395345</v>
      </c>
      <c r="H78" s="2">
        <v>25972.880000000001</v>
      </c>
      <c r="I78" s="2">
        <v>16373.39</v>
      </c>
      <c r="J78" s="2">
        <v>9599.491</v>
      </c>
      <c r="K78" s="2">
        <v>1832.8109999999999</v>
      </c>
      <c r="L78" s="2">
        <v>387.96269999999998</v>
      </c>
      <c r="M78" s="2">
        <v>4465.0460000000003</v>
      </c>
      <c r="N78" s="2">
        <v>29015.34</v>
      </c>
      <c r="O78" s="2">
        <v>12047.55</v>
      </c>
      <c r="P78" s="2">
        <v>4391.7470000000003</v>
      </c>
      <c r="Q78" s="2">
        <v>1743.6949999999999</v>
      </c>
      <c r="R78" s="2">
        <v>10832.35</v>
      </c>
      <c r="S78" s="2">
        <v>-3042.4569999999999</v>
      </c>
      <c r="T78" s="2">
        <v>4856.2669999999998</v>
      </c>
      <c r="U78" s="2">
        <v>124837.3</v>
      </c>
      <c r="V78" s="2">
        <v>122962.3</v>
      </c>
      <c r="W78" s="6">
        <f t="shared" si="7"/>
        <v>4.1528384578218462</v>
      </c>
      <c r="X78" s="6">
        <f t="shared" si="8"/>
        <v>33.424919863035335</v>
      </c>
      <c r="Y78" s="6">
        <f t="shared" si="8"/>
        <v>21.071180732988569</v>
      </c>
      <c r="Z78" s="6">
        <f t="shared" si="8"/>
        <v>12.35374041696296</v>
      </c>
      <c r="AA78" s="6">
        <f t="shared" si="8"/>
        <v>2.3586741554686914</v>
      </c>
      <c r="AB78" s="6">
        <f t="shared" si="8"/>
        <v>0.49927548109207831</v>
      </c>
      <c r="AC78" s="6">
        <f t="shared" si="8"/>
        <v>5.7461400019853981</v>
      </c>
      <c r="AD78" s="6">
        <f t="shared" si="8"/>
        <v>37.340310905017994</v>
      </c>
      <c r="AE78" s="6">
        <f t="shared" si="8"/>
        <v>15.504187186631263</v>
      </c>
      <c r="AF78" s="6">
        <f t="shared" si="8"/>
        <v>5.6518103319202897</v>
      </c>
      <c r="AG78" s="6">
        <f t="shared" si="8"/>
        <v>2.2439893319714797</v>
      </c>
      <c r="AH78" s="6">
        <f t="shared" si="8"/>
        <v>13.94032662832735</v>
      </c>
      <c r="AI78" s="6">
        <f t="shared" si="8"/>
        <v>-3.9153871812340761</v>
      </c>
      <c r="AJ78" s="6">
        <f t="shared" si="8"/>
        <v>6.2496086421106565</v>
      </c>
      <c r="AK78" s="6">
        <f t="shared" si="8"/>
        <v>160.65514291898708</v>
      </c>
      <c r="AL78" s="6">
        <f t="shared" si="8"/>
        <v>158.24217505623213</v>
      </c>
    </row>
    <row r="79" spans="1:38" x14ac:dyDescent="0.25">
      <c r="A79" s="4">
        <f t="shared" si="6"/>
        <v>2082</v>
      </c>
      <c r="B79" s="4">
        <v>66477</v>
      </c>
      <c r="C79" s="2">
        <v>80545.276449686964</v>
      </c>
      <c r="D79" s="2">
        <v>18585.449299819764</v>
      </c>
      <c r="E79" s="8">
        <v>0.26904589338952251</v>
      </c>
      <c r="F79" s="2">
        <v>88.188569610913447</v>
      </c>
      <c r="G79" s="2">
        <v>120.38909174880844</v>
      </c>
      <c r="H79" s="2">
        <v>26895.4</v>
      </c>
      <c r="I79" s="2">
        <v>16971.84</v>
      </c>
      <c r="J79" s="2">
        <v>9923.5580000000009</v>
      </c>
      <c r="K79" s="2">
        <v>1899.954</v>
      </c>
      <c r="L79" s="2">
        <v>399.2235</v>
      </c>
      <c r="M79" s="2">
        <v>4605.8239999999996</v>
      </c>
      <c r="N79" s="2">
        <v>30122.07</v>
      </c>
      <c r="O79" s="2">
        <v>12531.06</v>
      </c>
      <c r="P79" s="2">
        <v>4555.018</v>
      </c>
      <c r="Q79" s="2">
        <v>1807.7190000000001</v>
      </c>
      <c r="R79" s="2">
        <v>11228.27</v>
      </c>
      <c r="S79" s="2">
        <v>-3226.672</v>
      </c>
      <c r="T79" s="2">
        <v>5184.2889999999998</v>
      </c>
      <c r="U79" s="2">
        <v>133248.20000000001</v>
      </c>
      <c r="V79" s="2">
        <v>131373.20000000001</v>
      </c>
      <c r="W79" s="6">
        <f t="shared" si="7"/>
        <v>4.15283653203009</v>
      </c>
      <c r="X79" s="6">
        <f t="shared" si="8"/>
        <v>33.391653968436444</v>
      </c>
      <c r="Y79" s="6">
        <f t="shared" si="8"/>
        <v>21.071179773777981</v>
      </c>
      <c r="Z79" s="6">
        <f t="shared" si="8"/>
        <v>12.320471711582993</v>
      </c>
      <c r="AA79" s="6">
        <f t="shared" si="8"/>
        <v>2.358864583681473</v>
      </c>
      <c r="AB79" s="6">
        <f t="shared" si="8"/>
        <v>0.49565103951114636</v>
      </c>
      <c r="AC79" s="6">
        <f t="shared" si="8"/>
        <v>5.7183042917197664</v>
      </c>
      <c r="AD79" s="6">
        <f t="shared" si="8"/>
        <v>37.397686528291835</v>
      </c>
      <c r="AE79" s="6">
        <f t="shared" si="8"/>
        <v>15.557783835812636</v>
      </c>
      <c r="AF79" s="6">
        <f t="shared" si="8"/>
        <v>5.6552267256110493</v>
      </c>
      <c r="AG79" s="6">
        <f t="shared" si="8"/>
        <v>2.2443513507948554</v>
      </c>
      <c r="AH79" s="6">
        <f t="shared" si="8"/>
        <v>13.940320891460095</v>
      </c>
      <c r="AI79" s="6">
        <f t="shared" si="8"/>
        <v>-4.006035042930864</v>
      </c>
      <c r="AJ79" s="6">
        <f t="shared" si="8"/>
        <v>6.4364904169624317</v>
      </c>
      <c r="AK79" s="6">
        <f t="shared" si="8"/>
        <v>165.43266827476123</v>
      </c>
      <c r="AL79" s="6">
        <f t="shared" si="8"/>
        <v>163.10478502369159</v>
      </c>
    </row>
    <row r="80" spans="1:38" x14ac:dyDescent="0.25">
      <c r="A80" s="4">
        <f t="shared" si="6"/>
        <v>2083</v>
      </c>
      <c r="B80" s="4">
        <v>66842</v>
      </c>
      <c r="C80" s="2">
        <v>83491.240890283516</v>
      </c>
      <c r="D80" s="2">
        <v>18887.465751193275</v>
      </c>
      <c r="E80" s="8">
        <v>0.27058483044475778</v>
      </c>
      <c r="F80" s="2">
        <v>89.108771164672646</v>
      </c>
      <c r="G80" s="2">
        <v>121.08442502182668</v>
      </c>
      <c r="H80" s="2">
        <v>27851.58</v>
      </c>
      <c r="I80" s="2">
        <v>17592.59</v>
      </c>
      <c r="J80" s="2">
        <v>10258.99</v>
      </c>
      <c r="K80" s="2">
        <v>1969.7249999999999</v>
      </c>
      <c r="L80" s="2">
        <v>410.81990000000002</v>
      </c>
      <c r="M80" s="2">
        <v>4751.1850000000004</v>
      </c>
      <c r="N80" s="2">
        <v>31267.01</v>
      </c>
      <c r="O80" s="2">
        <v>13029.46</v>
      </c>
      <c r="P80" s="2">
        <v>4724.2820000000002</v>
      </c>
      <c r="Q80" s="2">
        <v>1874.3219999999999</v>
      </c>
      <c r="R80" s="2">
        <v>11638.95</v>
      </c>
      <c r="S80" s="2">
        <v>-3415.4369999999999</v>
      </c>
      <c r="T80" s="2">
        <v>5533.5820000000003</v>
      </c>
      <c r="U80" s="2">
        <v>142197.29999999999</v>
      </c>
      <c r="V80" s="2">
        <v>140322.29999999999</v>
      </c>
      <c r="W80" s="6">
        <f t="shared" si="7"/>
        <v>4.1528380871186252</v>
      </c>
      <c r="X80" s="6">
        <f t="shared" si="8"/>
        <v>33.358684938699113</v>
      </c>
      <c r="Y80" s="6">
        <f t="shared" si="8"/>
        <v>21.071180416540411</v>
      </c>
      <c r="Z80" s="6">
        <f t="shared" si="8"/>
        <v>12.287504522158699</v>
      </c>
      <c r="AA80" s="6">
        <f t="shared" si="8"/>
        <v>2.3591995747056038</v>
      </c>
      <c r="AB80" s="6">
        <f t="shared" si="8"/>
        <v>0.49205149620408883</v>
      </c>
      <c r="AC80" s="6">
        <f t="shared" si="8"/>
        <v>5.6906388614388534</v>
      </c>
      <c r="AD80" s="6">
        <f t="shared" si="8"/>
        <v>37.449449387257545</v>
      </c>
      <c r="AE80" s="6">
        <f t="shared" si="8"/>
        <v>15.605780751446867</v>
      </c>
      <c r="AF80" s="6">
        <f t="shared" si="8"/>
        <v>5.6584163196331163</v>
      </c>
      <c r="AG80" s="6">
        <f t="shared" si="8"/>
        <v>2.2449324983240588</v>
      </c>
      <c r="AH80" s="6">
        <f t="shared" si="8"/>
        <v>13.94032460877523</v>
      </c>
      <c r="AI80" s="6">
        <f t="shared" si="8"/>
        <v>-4.0907728326714565</v>
      </c>
      <c r="AJ80" s="6">
        <f t="shared" si="8"/>
        <v>6.6277395580594183</v>
      </c>
      <c r="AK80" s="6">
        <f t="shared" si="8"/>
        <v>170.31403352462152</v>
      </c>
      <c r="AL80" s="6">
        <f t="shared" si="8"/>
        <v>168.06828896506474</v>
      </c>
    </row>
    <row r="81" spans="1:44" x14ac:dyDescent="0.25">
      <c r="A81" s="4">
        <f t="shared" si="6"/>
        <v>2084</v>
      </c>
      <c r="B81" s="4">
        <v>67207</v>
      </c>
      <c r="C81" s="2">
        <v>86547.443866885413</v>
      </c>
      <c r="D81" s="2">
        <v>19194.940072700672</v>
      </c>
      <c r="E81" s="8">
        <v>0.27212594944496571</v>
      </c>
      <c r="F81" s="2">
        <v>90.037995084255428</v>
      </c>
      <c r="G81" s="2">
        <v>121.78934309740104</v>
      </c>
      <c r="H81" s="2">
        <v>28841.61</v>
      </c>
      <c r="I81" s="2">
        <v>18236.560000000001</v>
      </c>
      <c r="J81" s="2">
        <v>10605.05</v>
      </c>
      <c r="K81" s="2">
        <v>2042.155</v>
      </c>
      <c r="L81" s="2">
        <v>422.74590000000001</v>
      </c>
      <c r="M81" s="2">
        <v>4900.1890000000003</v>
      </c>
      <c r="N81" s="2">
        <v>32449.3</v>
      </c>
      <c r="O81" s="2">
        <v>13540.94</v>
      </c>
      <c r="P81" s="2">
        <v>4899.75</v>
      </c>
      <c r="Q81" s="2">
        <v>1943.62</v>
      </c>
      <c r="R81" s="2">
        <v>12064.99</v>
      </c>
      <c r="S81" s="2">
        <v>-3607.6860000000001</v>
      </c>
      <c r="T81" s="2">
        <v>5905.2209999999995</v>
      </c>
      <c r="U81" s="2">
        <v>151710.20000000001</v>
      </c>
      <c r="V81" s="2">
        <v>149835.20000000001</v>
      </c>
      <c r="W81" s="6">
        <f t="shared" si="7"/>
        <v>4.1528362352871682</v>
      </c>
      <c r="X81" s="6">
        <f t="shared" si="8"/>
        <v>33.324623710851512</v>
      </c>
      <c r="Y81" s="6">
        <f t="shared" si="8"/>
        <v>21.071171123261369</v>
      </c>
      <c r="Z81" s="6">
        <f t="shared" si="8"/>
        <v>12.253452587590147</v>
      </c>
      <c r="AA81" s="6">
        <f t="shared" si="8"/>
        <v>2.3595786412143416</v>
      </c>
      <c r="AB81" s="6">
        <f t="shared" si="8"/>
        <v>0.48845567368830184</v>
      </c>
      <c r="AC81" s="6">
        <f t="shared" si="8"/>
        <v>5.6618529456938695</v>
      </c>
      <c r="AD81" s="6">
        <f t="shared" si="8"/>
        <v>37.49307726512265</v>
      </c>
      <c r="AE81" s="6">
        <f t="shared" si="8"/>
        <v>15.645684488182791</v>
      </c>
      <c r="AF81" s="6">
        <f t="shared" si="8"/>
        <v>5.6613457094539692</v>
      </c>
      <c r="AG81" s="6">
        <f t="shared" si="8"/>
        <v>2.2457277917871163</v>
      </c>
      <c r="AH81" s="6">
        <f t="shared" si="8"/>
        <v>13.940319275698769</v>
      </c>
      <c r="AI81" s="6">
        <f t="shared" si="8"/>
        <v>-4.16844893252863</v>
      </c>
      <c r="AJ81" s="6">
        <f t="shared" si="8"/>
        <v>6.8231027239609121</v>
      </c>
      <c r="AK81" s="6">
        <f t="shared" si="8"/>
        <v>175.29136993732408</v>
      </c>
      <c r="AL81" s="6">
        <f t="shared" si="8"/>
        <v>173.12492813820654</v>
      </c>
    </row>
    <row r="82" spans="1:44" x14ac:dyDescent="0.25">
      <c r="A82" s="4">
        <f t="shared" si="6"/>
        <v>2085</v>
      </c>
      <c r="B82" s="4">
        <v>67573</v>
      </c>
      <c r="C82" s="2">
        <v>89720.172980548654</v>
      </c>
      <c r="D82" s="2">
        <v>19508.440679171854</v>
      </c>
      <c r="E82" s="8">
        <v>0.27365246178375369</v>
      </c>
      <c r="F82" s="2">
        <v>90.976774420940046</v>
      </c>
      <c r="G82" s="2">
        <v>122.50514800211123</v>
      </c>
      <c r="H82" s="2">
        <v>29868.04</v>
      </c>
      <c r="I82" s="2">
        <v>18905.099999999999</v>
      </c>
      <c r="J82" s="2">
        <v>10962.94</v>
      </c>
      <c r="K82" s="2">
        <v>2117.2359999999999</v>
      </c>
      <c r="L82" s="2">
        <v>434.97949999999997</v>
      </c>
      <c r="M82" s="2">
        <v>5053.8459999999995</v>
      </c>
      <c r="N82" s="2">
        <v>33663.96</v>
      </c>
      <c r="O82" s="2">
        <v>14058.44</v>
      </c>
      <c r="P82" s="2">
        <v>5081.9870000000001</v>
      </c>
      <c r="Q82" s="2">
        <v>2016.2460000000001</v>
      </c>
      <c r="R82" s="2">
        <v>12507.28</v>
      </c>
      <c r="S82" s="2">
        <v>-3795.92</v>
      </c>
      <c r="T82" s="2">
        <v>6300.277</v>
      </c>
      <c r="U82" s="2">
        <v>161806.39999999999</v>
      </c>
      <c r="V82" s="2">
        <v>159931.4</v>
      </c>
      <c r="W82" s="6">
        <f t="shared" si="7"/>
        <v>4.1528367901433123</v>
      </c>
      <c r="X82" s="6">
        <f t="shared" si="8"/>
        <v>33.290216690147709</v>
      </c>
      <c r="Y82" s="6">
        <f t="shared" si="8"/>
        <v>21.071180952915267</v>
      </c>
      <c r="Z82" s="6">
        <f t="shared" si="8"/>
        <v>12.219035737232437</v>
      </c>
      <c r="AA82" s="6">
        <f t="shared" si="8"/>
        <v>2.359821575978255</v>
      </c>
      <c r="AB82" s="6">
        <f t="shared" si="8"/>
        <v>0.48481794623189545</v>
      </c>
      <c r="AC82" s="6">
        <f t="shared" si="8"/>
        <v>5.6328981901268449</v>
      </c>
      <c r="AD82" s="6">
        <f t="shared" si="8"/>
        <v>37.521060071181928</v>
      </c>
      <c r="AE82" s="6">
        <f t="shared" si="8"/>
        <v>15.669207417876772</v>
      </c>
      <c r="AF82" s="6">
        <f t="shared" si="8"/>
        <v>5.6642634885487517</v>
      </c>
      <c r="AG82" s="6">
        <f t="shared" si="8"/>
        <v>2.2472604911686056</v>
      </c>
      <c r="AH82" s="6">
        <f t="shared" si="8"/>
        <v>13.94032087155202</v>
      </c>
      <c r="AI82" s="6">
        <f t="shared" si="8"/>
        <v>-4.2308433810342247</v>
      </c>
      <c r="AJ82" s="6">
        <f t="shared" si="8"/>
        <v>7.0221409418881757</v>
      </c>
      <c r="AK82" s="6">
        <f t="shared" si="8"/>
        <v>180.34561751801309</v>
      </c>
      <c r="AL82" s="6">
        <f t="shared" si="8"/>
        <v>178.25578650486236</v>
      </c>
    </row>
    <row r="83" spans="1:44" x14ac:dyDescent="0.25">
      <c r="A83" s="4">
        <f t="shared" si="6"/>
        <v>2086</v>
      </c>
      <c r="B83" s="4">
        <v>67938</v>
      </c>
      <c r="C83" s="2">
        <v>93010.43859192307</v>
      </c>
      <c r="D83" s="2">
        <v>19827.312842255185</v>
      </c>
      <c r="E83" s="8">
        <v>0.2751826631164872</v>
      </c>
      <c r="F83" s="2">
        <v>91.925285917421803</v>
      </c>
      <c r="G83" s="2">
        <v>123.22883604186792</v>
      </c>
      <c r="H83" s="2">
        <v>30931.22</v>
      </c>
      <c r="I83" s="2">
        <v>19598.39</v>
      </c>
      <c r="J83" s="2">
        <v>11332.83</v>
      </c>
      <c r="K83" s="2">
        <v>2195.172</v>
      </c>
      <c r="L83" s="2">
        <v>447.5539</v>
      </c>
      <c r="M83" s="2">
        <v>5212.0360000000001</v>
      </c>
      <c r="N83" s="2">
        <v>34911.730000000003</v>
      </c>
      <c r="O83" s="2">
        <v>14583.6</v>
      </c>
      <c r="P83" s="2">
        <v>5270.64</v>
      </c>
      <c r="Q83" s="2">
        <v>2091.5340000000001</v>
      </c>
      <c r="R83" s="2">
        <v>12965.96</v>
      </c>
      <c r="S83" s="2">
        <v>-3980.502</v>
      </c>
      <c r="T83" s="2">
        <v>6719.5550000000003</v>
      </c>
      <c r="U83" s="2">
        <v>172506.4</v>
      </c>
      <c r="V83" s="2">
        <v>170631.4</v>
      </c>
      <c r="W83" s="6">
        <f t="shared" si="7"/>
        <v>4.1528363525793788</v>
      </c>
      <c r="X83" s="6">
        <f t="shared" si="8"/>
        <v>33.255643633408297</v>
      </c>
      <c r="Y83" s="6">
        <f t="shared" si="8"/>
        <v>21.071172544392134</v>
      </c>
      <c r="Z83" s="6">
        <f t="shared" si="8"/>
        <v>12.184471089016165</v>
      </c>
      <c r="AA83" s="6">
        <f t="shared" si="8"/>
        <v>2.3601350915365176</v>
      </c>
      <c r="AB83" s="6">
        <f t="shared" si="8"/>
        <v>0.48118674288120722</v>
      </c>
      <c r="AC83" s="6">
        <f t="shared" si="8"/>
        <v>5.603710808060427</v>
      </c>
      <c r="AD83" s="6">
        <f t="shared" si="8"/>
        <v>37.535281553904753</v>
      </c>
      <c r="AE83" s="6">
        <f t="shared" si="8"/>
        <v>15.679530406242407</v>
      </c>
      <c r="AF83" s="6">
        <f t="shared" si="8"/>
        <v>5.6667187896237881</v>
      </c>
      <c r="AG83" s="6">
        <f t="shared" si="8"/>
        <v>2.2487088886619087</v>
      </c>
      <c r="AH83" s="6">
        <f t="shared" si="8"/>
        <v>13.940327769969198</v>
      </c>
      <c r="AI83" s="6">
        <f t="shared" si="8"/>
        <v>-4.2796293193113302</v>
      </c>
      <c r="AJ83" s="6">
        <f t="shared" si="8"/>
        <v>7.2245170560710799</v>
      </c>
      <c r="AK83" s="6">
        <f t="shared" si="8"/>
        <v>185.46993500037132</v>
      </c>
      <c r="AL83" s="6">
        <f t="shared" si="8"/>
        <v>183.45403223893351</v>
      </c>
    </row>
    <row r="84" spans="1:44" x14ac:dyDescent="0.25">
      <c r="A84" s="4">
        <f t="shared" si="6"/>
        <v>2087</v>
      </c>
      <c r="B84" s="4">
        <v>68303</v>
      </c>
      <c r="C84" s="2">
        <v>96425.952792169861</v>
      </c>
      <c r="D84" s="2">
        <v>20152.367265319474</v>
      </c>
      <c r="E84" s="8">
        <v>0.27672519589313943</v>
      </c>
      <c r="F84" s="2">
        <v>92.883366026133686</v>
      </c>
      <c r="G84" s="2">
        <v>123.96467730900548</v>
      </c>
      <c r="H84" s="2">
        <v>32033.9</v>
      </c>
      <c r="I84" s="2">
        <v>20318.080000000002</v>
      </c>
      <c r="J84" s="2">
        <v>11715.82</v>
      </c>
      <c r="K84" s="2">
        <v>2276.16</v>
      </c>
      <c r="L84" s="2">
        <v>460.49930000000001</v>
      </c>
      <c r="M84" s="2">
        <v>5375.3370000000004</v>
      </c>
      <c r="N84" s="2">
        <v>36204.26</v>
      </c>
      <c r="O84" s="2">
        <v>15126.6</v>
      </c>
      <c r="P84" s="2">
        <v>5465.8969999999999</v>
      </c>
      <c r="Q84" s="2">
        <v>2169.6680000000001</v>
      </c>
      <c r="R84" s="2">
        <v>13442.09</v>
      </c>
      <c r="S84" s="2">
        <v>-4170.357</v>
      </c>
      <c r="T84" s="2">
        <v>7163.9110000000001</v>
      </c>
      <c r="U84" s="2">
        <v>183840.7</v>
      </c>
      <c r="V84" s="2">
        <v>181965.7</v>
      </c>
      <c r="W84" s="6">
        <f t="shared" si="7"/>
        <v>4.1528378077566979</v>
      </c>
      <c r="X84" s="6">
        <f t="shared" si="8"/>
        <v>33.22124290443233</v>
      </c>
      <c r="Y84" s="6">
        <f t="shared" si="8"/>
        <v>21.071173695107014</v>
      </c>
      <c r="Z84" s="6">
        <f t="shared" si="8"/>
        <v>12.150069209325322</v>
      </c>
      <c r="AA84" s="6">
        <f t="shared" si="8"/>
        <v>2.3605263252164956</v>
      </c>
      <c r="AB84" s="6">
        <f t="shared" si="8"/>
        <v>0.47756779857029757</v>
      </c>
      <c r="AC84" s="6">
        <f t="shared" si="8"/>
        <v>5.5745749399911535</v>
      </c>
      <c r="AD84" s="6">
        <f t="shared" si="8"/>
        <v>37.546178131143051</v>
      </c>
      <c r="AE84" s="6">
        <f t="shared" si="8"/>
        <v>15.687270451558696</v>
      </c>
      <c r="AF84" s="6">
        <f t="shared" si="8"/>
        <v>5.6684915644866205</v>
      </c>
      <c r="AG84" s="6">
        <f t="shared" si="8"/>
        <v>2.2500871779575355</v>
      </c>
      <c r="AH84" s="6">
        <f t="shared" si="8"/>
        <v>13.940323751814198</v>
      </c>
      <c r="AI84" s="6">
        <f t="shared" si="8"/>
        <v>-4.324932115515117</v>
      </c>
      <c r="AJ84" s="6">
        <f t="shared" si="8"/>
        <v>7.4294427926894544</v>
      </c>
      <c r="AK84" s="6">
        <f t="shared" si="8"/>
        <v>190.65479228008058</v>
      </c>
      <c r="AL84" s="6">
        <f t="shared" si="8"/>
        <v>188.71029503042286</v>
      </c>
    </row>
    <row r="85" spans="1:44" x14ac:dyDescent="0.25">
      <c r="A85" s="4">
        <f t="shared" si="6"/>
        <v>2088</v>
      </c>
      <c r="B85" s="4">
        <v>68668</v>
      </c>
      <c r="C85" s="2">
        <v>99963.510746645668</v>
      </c>
      <c r="D85" s="2">
        <v>20482.047607707187</v>
      </c>
      <c r="E85" s="8">
        <v>0.27827676747284313</v>
      </c>
      <c r="F85" s="2">
        <v>93.851267065723547</v>
      </c>
      <c r="G85" s="2">
        <v>124.70211199172824</v>
      </c>
      <c r="H85" s="2">
        <v>33175.47</v>
      </c>
      <c r="I85" s="2">
        <v>21063.49</v>
      </c>
      <c r="J85" s="2">
        <v>12111.98</v>
      </c>
      <c r="K85" s="2">
        <v>2360.1950000000002</v>
      </c>
      <c r="L85" s="2">
        <v>473.80930000000001</v>
      </c>
      <c r="M85" s="2">
        <v>5543.9390000000003</v>
      </c>
      <c r="N85" s="2">
        <v>37542.83</v>
      </c>
      <c r="O85" s="2">
        <v>15689.45</v>
      </c>
      <c r="P85" s="2">
        <v>5667.5529999999999</v>
      </c>
      <c r="Q85" s="2">
        <v>2250.59</v>
      </c>
      <c r="R85" s="2">
        <v>13935.24</v>
      </c>
      <c r="S85" s="2">
        <v>-4367.3580000000002</v>
      </c>
      <c r="T85" s="2">
        <v>7634.6049999999996</v>
      </c>
      <c r="U85" s="2">
        <v>195842.6</v>
      </c>
      <c r="V85" s="2">
        <v>193967.6</v>
      </c>
      <c r="W85" s="6">
        <f t="shared" si="7"/>
        <v>4.1528372117817218</v>
      </c>
      <c r="X85" s="6">
        <f t="shared" si="8"/>
        <v>33.18757990011192</v>
      </c>
      <c r="Y85" s="6">
        <f t="shared" si="8"/>
        <v>21.071178715786349</v>
      </c>
      <c r="Z85" s="6">
        <f t="shared" si="8"/>
        <v>12.116401184325575</v>
      </c>
      <c r="AA85" s="6">
        <f t="shared" si="8"/>
        <v>2.3610565318997643</v>
      </c>
      <c r="AB85" s="6">
        <f t="shared" si="8"/>
        <v>0.47398225258500032</v>
      </c>
      <c r="AC85" s="6">
        <f t="shared" si="8"/>
        <v>5.5459626803733784</v>
      </c>
      <c r="AD85" s="6">
        <f t="shared" si="8"/>
        <v>37.556534098878444</v>
      </c>
      <c r="AE85" s="6">
        <f t="shared" si="8"/>
        <v>15.69517705291925</v>
      </c>
      <c r="AF85" s="6">
        <f t="shared" si="8"/>
        <v>5.6696218026638068</v>
      </c>
      <c r="AG85" s="6">
        <f t="shared" si="8"/>
        <v>2.2514115232547689</v>
      </c>
      <c r="AH85" s="6">
        <f t="shared" si="8"/>
        <v>13.940326721135698</v>
      </c>
      <c r="AI85" s="6">
        <f t="shared" si="8"/>
        <v>-4.3689521980364718</v>
      </c>
      <c r="AJ85" s="6">
        <f t="shared" si="8"/>
        <v>7.6373918272535093</v>
      </c>
      <c r="AK85" s="6">
        <f t="shared" si="8"/>
        <v>195.91408758777672</v>
      </c>
      <c r="AL85" s="6">
        <f t="shared" si="8"/>
        <v>194.0384031645354</v>
      </c>
    </row>
    <row r="86" spans="1:44" x14ac:dyDescent="0.25">
      <c r="A86" s="4">
        <f t="shared" si="6"/>
        <v>2089</v>
      </c>
      <c r="B86" s="4">
        <v>69034</v>
      </c>
      <c r="C86" s="2">
        <v>103629.0509728865</v>
      </c>
      <c r="D86" s="2">
        <v>20816.769618875729</v>
      </c>
      <c r="E86" s="8">
        <v>0.27983480688348333</v>
      </c>
      <c r="F86" s="2">
        <v>94.82893629997649</v>
      </c>
      <c r="G86" s="2">
        <v>125.44300787235365</v>
      </c>
      <c r="H86" s="2">
        <v>34357.75</v>
      </c>
      <c r="I86" s="2">
        <v>21835.86</v>
      </c>
      <c r="J86" s="2">
        <v>12521.89</v>
      </c>
      <c r="K86" s="2">
        <v>2447.3969999999999</v>
      </c>
      <c r="L86" s="2">
        <v>487.4973</v>
      </c>
      <c r="M86" s="2">
        <v>5718.0630000000001</v>
      </c>
      <c r="N86" s="2">
        <v>38922.620000000003</v>
      </c>
      <c r="O86" s="2">
        <v>16266.02</v>
      </c>
      <c r="P86" s="2">
        <v>5875.9269999999997</v>
      </c>
      <c r="Q86" s="2">
        <v>2334.4470000000001</v>
      </c>
      <c r="R86" s="2">
        <v>14446.22</v>
      </c>
      <c r="S86" s="2">
        <v>-4564.8720000000003</v>
      </c>
      <c r="T86" s="2">
        <v>8133.027</v>
      </c>
      <c r="U86" s="2">
        <v>208540.5</v>
      </c>
      <c r="V86" s="2">
        <v>206665.5</v>
      </c>
      <c r="W86" s="6">
        <f t="shared" si="7"/>
        <v>4.1528385550436928</v>
      </c>
      <c r="X86" s="6">
        <f t="shared" si="8"/>
        <v>33.154554323757495</v>
      </c>
      <c r="Y86" s="6">
        <f t="shared" si="8"/>
        <v>21.071176272484763</v>
      </c>
      <c r="Z86" s="6">
        <f t="shared" si="8"/>
        <v>12.083378051272733</v>
      </c>
      <c r="AA86" s="6">
        <f t="shared" si="8"/>
        <v>2.3616900637643941</v>
      </c>
      <c r="AB86" s="6">
        <f t="shared" si="8"/>
        <v>0.4704253251605563</v>
      </c>
      <c r="AC86" s="6">
        <f t="shared" si="8"/>
        <v>5.5178185521510512</v>
      </c>
      <c r="AD86" s="6">
        <f t="shared" si="8"/>
        <v>37.55956426753702</v>
      </c>
      <c r="AE86" s="6">
        <f t="shared" si="8"/>
        <v>15.696390005786929</v>
      </c>
      <c r="AF86" s="6">
        <f t="shared" si="8"/>
        <v>5.670154213356037</v>
      </c>
      <c r="AG86" s="6">
        <f t="shared" si="8"/>
        <v>2.2526955309190129</v>
      </c>
      <c r="AH86" s="6">
        <f t="shared" si="8"/>
        <v>13.940318727592814</v>
      </c>
      <c r="AI86" s="6">
        <f t="shared" si="8"/>
        <v>-4.4050118737402633</v>
      </c>
      <c r="AJ86" s="6">
        <f t="shared" si="8"/>
        <v>7.8482114075597629</v>
      </c>
      <c r="AK86" s="6">
        <f t="shared" si="8"/>
        <v>201.23748894946701</v>
      </c>
      <c r="AL86" s="6">
        <f t="shared" si="8"/>
        <v>199.42815075482255</v>
      </c>
    </row>
    <row r="87" spans="1:44" x14ac:dyDescent="0.25">
      <c r="A87" s="4">
        <f t="shared" si="6"/>
        <v>2090</v>
      </c>
      <c r="B87" s="4">
        <v>69399</v>
      </c>
      <c r="C87" s="2">
        <v>107431.84605390162</v>
      </c>
      <c r="D87" s="2">
        <v>21157.510028434062</v>
      </c>
      <c r="E87" s="8">
        <v>0.2814049761642185</v>
      </c>
      <c r="F87" s="2">
        <v>95.816616708351987</v>
      </c>
      <c r="G87" s="2">
        <v>126.19280853693971</v>
      </c>
      <c r="H87" s="2">
        <v>35583.980000000003</v>
      </c>
      <c r="I87" s="2">
        <v>22637.15</v>
      </c>
      <c r="J87" s="2">
        <v>12946.83</v>
      </c>
      <c r="K87" s="2">
        <v>2537.9470000000001</v>
      </c>
      <c r="L87" s="2">
        <v>501.58229999999998</v>
      </c>
      <c r="M87" s="2">
        <v>5898.451</v>
      </c>
      <c r="N87" s="2">
        <v>40346.400000000001</v>
      </c>
      <c r="O87" s="2">
        <v>16857.310000000001</v>
      </c>
      <c r="P87" s="2">
        <v>6091.3549999999996</v>
      </c>
      <c r="Q87" s="2">
        <v>2421.3870000000002</v>
      </c>
      <c r="R87" s="2">
        <v>14976.35</v>
      </c>
      <c r="S87" s="2">
        <v>-4762.4110000000001</v>
      </c>
      <c r="T87" s="2">
        <v>8660.3510000000006</v>
      </c>
      <c r="U87" s="2">
        <v>221963.3</v>
      </c>
      <c r="V87" s="2">
        <v>220088.3</v>
      </c>
      <c r="W87" s="6">
        <f t="shared" si="7"/>
        <v>4.152838897000823</v>
      </c>
      <c r="X87" s="6">
        <f t="shared" si="8"/>
        <v>33.122376005850732</v>
      </c>
      <c r="Y87" s="6">
        <f t="shared" si="8"/>
        <v>21.071172870512061</v>
      </c>
      <c r="Z87" s="6">
        <f t="shared" si="8"/>
        <v>12.051203135338664</v>
      </c>
      <c r="AA87" s="6">
        <f t="shared" si="8"/>
        <v>2.3623786551397803</v>
      </c>
      <c r="AB87" s="6">
        <f t="shared" si="8"/>
        <v>0.46688418604325371</v>
      </c>
      <c r="AC87" s="6">
        <f t="shared" si="8"/>
        <v>5.4904120301912887</v>
      </c>
      <c r="AD87" s="6">
        <f t="shared" si="8"/>
        <v>37.555344604017193</v>
      </c>
      <c r="AE87" s="6">
        <f t="shared" si="8"/>
        <v>15.691166650475511</v>
      </c>
      <c r="AF87" s="6">
        <f t="shared" si="8"/>
        <v>5.6699714504987595</v>
      </c>
      <c r="AG87" s="6">
        <f t="shared" si="8"/>
        <v>2.2538819623234634</v>
      </c>
      <c r="AH87" s="6">
        <f t="shared" si="8"/>
        <v>13.940326402364843</v>
      </c>
      <c r="AI87" s="6">
        <f t="shared" si="8"/>
        <v>-4.4329602207622516</v>
      </c>
      <c r="AJ87" s="6">
        <f t="shared" si="8"/>
        <v>8.061251219358974</v>
      </c>
      <c r="AK87" s="6">
        <f t="shared" si="8"/>
        <v>206.6084761204184</v>
      </c>
      <c r="AL87" s="6">
        <f t="shared" si="8"/>
        <v>204.86318357554373</v>
      </c>
    </row>
    <row r="88" spans="1:44" x14ac:dyDescent="0.25">
      <c r="A88" s="4">
        <f t="shared" si="6"/>
        <v>2091</v>
      </c>
      <c r="B88" s="4">
        <v>69764</v>
      </c>
      <c r="C88" s="2">
        <v>111373.76356428427</v>
      </c>
      <c r="D88" s="2">
        <v>21503.755829367004</v>
      </c>
      <c r="E88" s="8">
        <v>0.28300089448919641</v>
      </c>
      <c r="F88" s="2">
        <v>96.814397564039311</v>
      </c>
      <c r="G88" s="2">
        <v>126.94639466189942</v>
      </c>
      <c r="H88" s="2">
        <v>36854.910000000003</v>
      </c>
      <c r="I88" s="2">
        <v>23467.759999999998</v>
      </c>
      <c r="J88" s="2">
        <v>13387.15</v>
      </c>
      <c r="K88" s="2">
        <v>2631.9749999999999</v>
      </c>
      <c r="L88" s="2">
        <v>516.08230000000003</v>
      </c>
      <c r="M88" s="2">
        <v>6085.2079999999996</v>
      </c>
      <c r="N88" s="2">
        <v>41822.300000000003</v>
      </c>
      <c r="O88" s="2">
        <v>17471.560000000001</v>
      </c>
      <c r="P88" s="2">
        <v>6313.5649999999996</v>
      </c>
      <c r="Q88" s="2">
        <v>2511.3159999999998</v>
      </c>
      <c r="R88" s="2">
        <v>15525.86</v>
      </c>
      <c r="S88" s="2">
        <v>-4967.3890000000001</v>
      </c>
      <c r="T88" s="2">
        <v>9217.7759999999998</v>
      </c>
      <c r="U88" s="2">
        <v>236148.5</v>
      </c>
      <c r="V88" s="2">
        <v>234273.5</v>
      </c>
      <c r="W88" s="6">
        <f t="shared" si="7"/>
        <v>4.1528378790547809</v>
      </c>
      <c r="X88" s="6">
        <f t="shared" ref="X88:AL91" si="9">100*H88/$C88</f>
        <v>33.091195646564977</v>
      </c>
      <c r="Y88" s="6">
        <f t="shared" si="9"/>
        <v>21.071174439081023</v>
      </c>
      <c r="Z88" s="6">
        <f t="shared" si="9"/>
        <v>12.02002120748395</v>
      </c>
      <c r="AA88" s="6">
        <f t="shared" si="9"/>
        <v>2.3631912182628541</v>
      </c>
      <c r="AB88" s="6">
        <f t="shared" si="9"/>
        <v>0.46337870202448572</v>
      </c>
      <c r="AC88" s="6">
        <f t="shared" si="9"/>
        <v>5.4637715430058655</v>
      </c>
      <c r="AD88" s="6">
        <f t="shared" si="9"/>
        <v>37.551303522090663</v>
      </c>
      <c r="AE88" s="6">
        <f t="shared" si="9"/>
        <v>15.687321179476459</v>
      </c>
      <c r="AF88" s="6">
        <f t="shared" si="9"/>
        <v>5.6688081626655711</v>
      </c>
      <c r="AG88" s="6">
        <f t="shared" si="9"/>
        <v>2.2548542130844695</v>
      </c>
      <c r="AH88" s="6">
        <f t="shared" si="9"/>
        <v>13.940320864741691</v>
      </c>
      <c r="AI88" s="6">
        <f t="shared" si="9"/>
        <v>-4.4601069776481541</v>
      </c>
      <c r="AJ88" s="6">
        <f t="shared" si="9"/>
        <v>8.2764339688310482</v>
      </c>
      <c r="AK88" s="6">
        <f t="shared" si="9"/>
        <v>212.03243245317512</v>
      </c>
      <c r="AL88" s="6">
        <f t="shared" si="9"/>
        <v>210.34891207997902</v>
      </c>
    </row>
    <row r="89" spans="1:44" x14ac:dyDescent="0.25">
      <c r="A89" s="4">
        <f t="shared" si="6"/>
        <v>2092</v>
      </c>
      <c r="B89" s="4">
        <v>70129</v>
      </c>
      <c r="C89" s="2">
        <v>115461.1509143134</v>
      </c>
      <c r="D89" s="2">
        <v>21855.820298099159</v>
      </c>
      <c r="E89" s="8">
        <v>0.28462114962316931</v>
      </c>
      <c r="F89" s="2">
        <v>97.822438529787604</v>
      </c>
      <c r="G89" s="2">
        <v>127.70490785485053</v>
      </c>
      <c r="H89" s="2">
        <v>38172.44</v>
      </c>
      <c r="I89" s="2">
        <v>24329.02</v>
      </c>
      <c r="J89" s="2">
        <v>13843.42</v>
      </c>
      <c r="K89" s="2">
        <v>2729.5630000000001</v>
      </c>
      <c r="L89" s="2">
        <v>531.00490000000002</v>
      </c>
      <c r="M89" s="2">
        <v>6278.6009999999997</v>
      </c>
      <c r="N89" s="2">
        <v>43352.56</v>
      </c>
      <c r="O89" s="2">
        <v>18109.650000000001</v>
      </c>
      <c r="P89" s="2">
        <v>6542.8620000000001</v>
      </c>
      <c r="Q89" s="2">
        <v>2604.3870000000002</v>
      </c>
      <c r="R89" s="2">
        <v>16095.66</v>
      </c>
      <c r="S89" s="2">
        <v>-5180.116</v>
      </c>
      <c r="T89" s="2">
        <v>9806.8629999999994</v>
      </c>
      <c r="U89" s="2">
        <v>251135.4</v>
      </c>
      <c r="V89" s="2">
        <v>249260.4</v>
      </c>
      <c r="W89" s="6">
        <f t="shared" si="7"/>
        <v>4.1528373036457991</v>
      </c>
      <c r="X89" s="6">
        <f t="shared" si="9"/>
        <v>33.060851808353029</v>
      </c>
      <c r="Y89" s="6">
        <f t="shared" si="9"/>
        <v>21.071173989990079</v>
      </c>
      <c r="Z89" s="6">
        <f t="shared" si="9"/>
        <v>11.989677818362946</v>
      </c>
      <c r="AA89" s="6">
        <f t="shared" si="9"/>
        <v>2.3640531714651596</v>
      </c>
      <c r="AB89" s="6">
        <f t="shared" si="9"/>
        <v>0.45989919188842315</v>
      </c>
      <c r="AC89" s="6">
        <f t="shared" si="9"/>
        <v>5.4378472328406859</v>
      </c>
      <c r="AD89" s="6">
        <f t="shared" si="9"/>
        <v>37.547313236270277</v>
      </c>
      <c r="AE89" s="6">
        <f t="shared" si="9"/>
        <v>15.684626263113923</v>
      </c>
      <c r="AF89" s="6">
        <f t="shared" si="9"/>
        <v>5.6667216186469682</v>
      </c>
      <c r="AG89" s="6">
        <f t="shared" si="9"/>
        <v>2.25563921663381</v>
      </c>
      <c r="AH89" s="6">
        <f t="shared" si="9"/>
        <v>13.940325271783399</v>
      </c>
      <c r="AI89" s="6">
        <f t="shared" si="9"/>
        <v>-4.4864579635485295</v>
      </c>
      <c r="AJ89" s="6">
        <f t="shared" si="9"/>
        <v>8.4936473630666622</v>
      </c>
      <c r="AK89" s="6">
        <f t="shared" si="9"/>
        <v>217.50640627718482</v>
      </c>
      <c r="AL89" s="6">
        <f t="shared" si="9"/>
        <v>215.88248343807206</v>
      </c>
    </row>
    <row r="90" spans="1:44" x14ac:dyDescent="0.25">
      <c r="A90" s="4">
        <f t="shared" si="6"/>
        <v>2093</v>
      </c>
      <c r="B90" s="4">
        <v>70495</v>
      </c>
      <c r="C90" s="2">
        <v>119696.04891013214</v>
      </c>
      <c r="D90" s="2">
        <v>22213.18755250036</v>
      </c>
      <c r="E90" s="8">
        <v>0.28626453617955616</v>
      </c>
      <c r="F90" s="2">
        <v>98.840774372226306</v>
      </c>
      <c r="G90" s="2">
        <v>128.4644769958002</v>
      </c>
      <c r="H90" s="2">
        <v>39537.199999999997</v>
      </c>
      <c r="I90" s="2">
        <v>25221.37</v>
      </c>
      <c r="J90" s="2">
        <v>14315.83</v>
      </c>
      <c r="K90" s="2">
        <v>2830.8069999999998</v>
      </c>
      <c r="L90" s="2">
        <v>546.36829999999998</v>
      </c>
      <c r="M90" s="2">
        <v>6478.6210000000001</v>
      </c>
      <c r="N90" s="2">
        <v>44939.11</v>
      </c>
      <c r="O90" s="2">
        <v>18773.14</v>
      </c>
      <c r="P90" s="2">
        <v>6779.3159999999998</v>
      </c>
      <c r="Q90" s="2">
        <v>2700.636</v>
      </c>
      <c r="R90" s="2">
        <v>16686.02</v>
      </c>
      <c r="S90" s="2">
        <v>-5401.91</v>
      </c>
      <c r="T90" s="2">
        <v>10429.25</v>
      </c>
      <c r="U90" s="2">
        <v>266966.59999999998</v>
      </c>
      <c r="V90" s="2">
        <v>265091.59999999998</v>
      </c>
      <c r="W90" s="6">
        <f t="shared" si="7"/>
        <v>4.1528394642889852</v>
      </c>
      <c r="X90" s="6">
        <f t="shared" si="9"/>
        <v>33.031332579477663</v>
      </c>
      <c r="Y90" s="6">
        <f t="shared" si="9"/>
        <v>21.071180067886967</v>
      </c>
      <c r="Z90" s="6">
        <f t="shared" si="9"/>
        <v>11.960152511590698</v>
      </c>
      <c r="AA90" s="6">
        <f t="shared" si="9"/>
        <v>2.3649961930868502</v>
      </c>
      <c r="AB90" s="6">
        <f t="shared" si="9"/>
        <v>0.45646310381574379</v>
      </c>
      <c r="AC90" s="6">
        <f t="shared" si="9"/>
        <v>5.4125604470571558</v>
      </c>
      <c r="AD90" s="6">
        <f t="shared" si="9"/>
        <v>37.544355397846346</v>
      </c>
      <c r="AE90" s="6">
        <f t="shared" si="9"/>
        <v>15.684009765514386</v>
      </c>
      <c r="AF90" s="6">
        <f t="shared" si="9"/>
        <v>5.6637759238735725</v>
      </c>
      <c r="AG90" s="6">
        <f t="shared" si="9"/>
        <v>2.2562449008050707</v>
      </c>
      <c r="AH90" s="6">
        <f t="shared" si="9"/>
        <v>13.940326478552247</v>
      </c>
      <c r="AI90" s="6">
        <f t="shared" si="9"/>
        <v>-4.5130228183686807</v>
      </c>
      <c r="AJ90" s="6">
        <f t="shared" si="9"/>
        <v>8.7131113307092427</v>
      </c>
      <c r="AK90" s="6">
        <f t="shared" si="9"/>
        <v>223.03710308803812</v>
      </c>
      <c r="AL90" s="6">
        <f t="shared" si="9"/>
        <v>221.47063534154822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6"/>
        <v>2094</v>
      </c>
      <c r="B91" s="4">
        <v>70860</v>
      </c>
      <c r="C91" s="2">
        <v>124087.46656828279</v>
      </c>
      <c r="D91" s="2">
        <v>22576.609912232008</v>
      </c>
      <c r="E91" s="8">
        <v>0.28792687942195755</v>
      </c>
      <c r="F91" s="2">
        <v>99.869677423568206</v>
      </c>
      <c r="G91" s="2">
        <v>129.2286912394452</v>
      </c>
      <c r="H91" s="2">
        <v>40951.269999999997</v>
      </c>
      <c r="I91" s="2">
        <v>26146.69</v>
      </c>
      <c r="J91" s="2">
        <v>14804.58</v>
      </c>
      <c r="K91" s="2">
        <v>2935.7530000000002</v>
      </c>
      <c r="L91" s="2">
        <v>562.17449999999997</v>
      </c>
      <c r="M91" s="2">
        <v>6685.0860000000002</v>
      </c>
      <c r="N91" s="2">
        <v>46584.18</v>
      </c>
      <c r="O91" s="2">
        <v>19462.21</v>
      </c>
      <c r="P91" s="2">
        <v>7023.4830000000002</v>
      </c>
      <c r="Q91" s="2">
        <v>2800.2950000000001</v>
      </c>
      <c r="R91" s="2">
        <v>17298.189999999999</v>
      </c>
      <c r="S91" s="2">
        <v>-5632.9129999999996</v>
      </c>
      <c r="T91" s="2">
        <v>11086.69</v>
      </c>
      <c r="U91" s="2">
        <v>283686.2</v>
      </c>
      <c r="V91" s="2">
        <v>281811.20000000001</v>
      </c>
      <c r="W91" s="6">
        <f t="shared" si="7"/>
        <v>4.1528378456331243</v>
      </c>
      <c r="X91" s="6">
        <f t="shared" si="9"/>
        <v>33.00193898105362</v>
      </c>
      <c r="Y91" s="6">
        <f t="shared" si="9"/>
        <v>21.071177229339284</v>
      </c>
      <c r="Z91" s="6">
        <f t="shared" si="9"/>
        <v>11.930761751714339</v>
      </c>
      <c r="AA91" s="6">
        <f t="shared" si="9"/>
        <v>2.3658739123217694</v>
      </c>
      <c r="AB91" s="6">
        <f t="shared" si="9"/>
        <v>0.45304696400635019</v>
      </c>
      <c r="AC91" s="6">
        <f t="shared" si="9"/>
        <v>5.3873982480908609</v>
      </c>
      <c r="AD91" s="6">
        <f t="shared" si="9"/>
        <v>37.54140630662782</v>
      </c>
      <c r="AE91" s="6">
        <f t="shared" si="9"/>
        <v>15.684267346444972</v>
      </c>
      <c r="AF91" s="6">
        <f t="shared" si="9"/>
        <v>5.6601066926732058</v>
      </c>
      <c r="AG91" s="6">
        <f t="shared" si="9"/>
        <v>2.2567105908790999</v>
      </c>
      <c r="AH91" s="6">
        <f t="shared" si="9"/>
        <v>13.940320064864213</v>
      </c>
      <c r="AI91" s="6">
        <f t="shared" si="9"/>
        <v>-4.5394697432236821</v>
      </c>
      <c r="AJ91" s="6">
        <f t="shared" si="9"/>
        <v>8.9345768002276209</v>
      </c>
      <c r="AK91" s="6">
        <f t="shared" si="9"/>
        <v>228.61793204867575</v>
      </c>
      <c r="AL91" s="6">
        <f t="shared" si="9"/>
        <v>227.10690111875647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6"/>
        <v>2095</v>
      </c>
      <c r="B92" s="4">
        <v>71225</v>
      </c>
      <c r="C92" s="2">
        <v>128638.54161247646</v>
      </c>
      <c r="D92" s="2">
        <v>22945.72919630495</v>
      </c>
      <c r="E92" s="8">
        <v>0.28961318087033611</v>
      </c>
      <c r="F92" s="2">
        <v>100.90913863357937</v>
      </c>
      <c r="G92" s="2">
        <v>129.99498419746055</v>
      </c>
      <c r="H92" s="2">
        <v>42415.73</v>
      </c>
      <c r="I92" s="2">
        <v>27105.65</v>
      </c>
      <c r="J92" s="2">
        <v>15310.08</v>
      </c>
      <c r="K92" s="2">
        <v>3044.5590000000002</v>
      </c>
      <c r="L92" s="2">
        <v>578.44650000000001</v>
      </c>
      <c r="M92" s="2">
        <v>6898.1109999999999</v>
      </c>
      <c r="N92" s="2">
        <v>48285.22</v>
      </c>
      <c r="O92" s="2">
        <v>20173.84</v>
      </c>
      <c r="P92" s="2">
        <v>7275.3919999999998</v>
      </c>
      <c r="Q92" s="2">
        <v>2903.3670000000002</v>
      </c>
      <c r="R92" s="2">
        <v>17932.63</v>
      </c>
      <c r="S92" s="2">
        <v>-5869.49</v>
      </c>
      <c r="T92" s="2">
        <v>11781.03</v>
      </c>
      <c r="U92" s="2">
        <v>301336.7</v>
      </c>
      <c r="V92" s="2">
        <v>299461.7</v>
      </c>
      <c r="W92" s="6">
        <f t="shared" ref="W92" si="10">100*T92/U91</f>
        <v>4.1528385941931614</v>
      </c>
      <c r="X92" s="6">
        <f t="shared" ref="X92" si="11">100*H92/$C92</f>
        <v>32.972800739437304</v>
      </c>
      <c r="Y92" s="6">
        <f t="shared" ref="Y92" si="12">100*I92/$C92</f>
        <v>21.071173273757843</v>
      </c>
      <c r="Z92" s="6">
        <f t="shared" ref="Z92" si="13">100*J92/$C92</f>
        <v>11.901627465679461</v>
      </c>
      <c r="AA92" s="6">
        <f t="shared" ref="AA92" si="14">100*K92/$C92</f>
        <v>2.3667549101821543</v>
      </c>
      <c r="AB92" s="6">
        <f t="shared" ref="AB92" si="15">100*L92/$C92</f>
        <v>0.44966811093254599</v>
      </c>
      <c r="AC92" s="6">
        <f t="shared" ref="AC92" si="16">100*M92/$C92</f>
        <v>5.3623983244310676</v>
      </c>
      <c r="AD92" s="6">
        <f t="shared" ref="AD92" si="17">100*N92/$C92</f>
        <v>37.535577902817963</v>
      </c>
      <c r="AE92" s="6">
        <f t="shared" ref="AE92" si="18">100*O92/$C92</f>
        <v>15.682578290395799</v>
      </c>
      <c r="AF92" s="6">
        <f t="shared" ref="AF92" si="19">100*P92/$C92</f>
        <v>5.6556860088768062</v>
      </c>
      <c r="AG92" s="6">
        <f t="shared" ref="AG92" si="20">100*Q92/$C92</f>
        <v>2.2569962031646718</v>
      </c>
      <c r="AH92" s="6">
        <f t="shared" ref="AH92" si="21">100*R92/$C92</f>
        <v>13.940324396728656</v>
      </c>
      <c r="AI92" s="6">
        <f t="shared" ref="AI92" si="22">100*S92/$C92</f>
        <v>-4.5627771633806571</v>
      </c>
      <c r="AJ92" s="6">
        <f t="shared" ref="AJ92" si="23">100*T92/$C92</f>
        <v>9.158242819240245</v>
      </c>
      <c r="AK92" s="6">
        <f t="shared" ref="AK92" si="24">100*U92/$C92</f>
        <v>234.25071228479615</v>
      </c>
      <c r="AL92" s="6">
        <f t="shared" ref="AL92" si="25">100*V92/$C92</f>
        <v>232.79313979019463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6"/>
        <v>2096</v>
      </c>
      <c r="B93" s="4">
        <v>71590</v>
      </c>
      <c r="C93" s="2">
        <v>133356.64901290482</v>
      </c>
      <c r="D93" s="2">
        <v>23320.889574068584</v>
      </c>
      <c r="E93" s="8">
        <v>0.29133868625598969</v>
      </c>
      <c r="F93" s="2">
        <v>101.95934510558976</v>
      </c>
      <c r="G93" s="2">
        <v>130.7650654637153</v>
      </c>
      <c r="H93" s="2">
        <v>43932.25</v>
      </c>
      <c r="I93" s="2">
        <v>28099.82</v>
      </c>
      <c r="J93" s="2">
        <v>15832.43</v>
      </c>
      <c r="K93" s="2">
        <v>3157.4679999999998</v>
      </c>
      <c r="L93" s="2">
        <v>595.21939999999995</v>
      </c>
      <c r="M93" s="2">
        <v>7117.2460000000001</v>
      </c>
      <c r="N93" s="2">
        <v>50054.3</v>
      </c>
      <c r="O93" s="2">
        <v>20919.07</v>
      </c>
      <c r="P93" s="2">
        <v>7535.058</v>
      </c>
      <c r="Q93" s="2">
        <v>3009.8180000000002</v>
      </c>
      <c r="R93" s="2">
        <v>18590.349999999999</v>
      </c>
      <c r="S93" s="2">
        <v>-6122.0510000000004</v>
      </c>
      <c r="T93" s="2">
        <v>12514.03</v>
      </c>
      <c r="U93" s="2">
        <v>319972.8</v>
      </c>
      <c r="V93" s="2">
        <v>318097.8</v>
      </c>
      <c r="W93" s="6">
        <f t="shared" ref="W93" si="26">100*T93/U92</f>
        <v>4.1528396640701244</v>
      </c>
      <c r="X93" s="6">
        <f t="shared" ref="X93" si="27">100*H93/$C93</f>
        <v>32.943426762132205</v>
      </c>
      <c r="Y93" s="6">
        <f t="shared" ref="Y93" si="28">100*I93/$C93</f>
        <v>21.071180333333661</v>
      </c>
      <c r="Z93" s="6">
        <f t="shared" ref="Z93" si="29">100*J93/$C93</f>
        <v>11.872246428798544</v>
      </c>
      <c r="AA93" s="6">
        <f t="shared" ref="AA93" si="30">100*K93/$C93</f>
        <v>2.3676869682699166</v>
      </c>
      <c r="AB93" s="6">
        <f t="shared" ref="AB93" si="31">100*L93/$C93</f>
        <v>0.44633650020885052</v>
      </c>
      <c r="AC93" s="6">
        <f t="shared" ref="AC93" si="32">100*M93/$C93</f>
        <v>5.3370012314206168</v>
      </c>
      <c r="AD93" s="6">
        <f t="shared" ref="AD93" si="33">100*N93/$C93</f>
        <v>37.534161491382619</v>
      </c>
      <c r="AE93" s="6">
        <f t="shared" ref="AE93" si="34">100*O93/$C93</f>
        <v>15.686559429050799</v>
      </c>
      <c r="AF93" s="6">
        <f t="shared" ref="AF93" si="35">100*P93/$C93</f>
        <v>5.6503054446657837</v>
      </c>
      <c r="AG93" s="6">
        <f t="shared" ref="AG93" si="36">100*Q93/$C93</f>
        <v>2.2569688292848022</v>
      </c>
      <c r="AH93" s="6">
        <f t="shared" ref="AH93" si="37">100*R93/$C93</f>
        <v>13.940324788905745</v>
      </c>
      <c r="AI93" s="6">
        <f t="shared" ref="AI93" si="38">100*S93/$C93</f>
        <v>-4.590735479119286</v>
      </c>
      <c r="AJ93" s="6">
        <f t="shared" ref="AJ93" si="39">100*T93/$C93</f>
        <v>9.3838815631825199</v>
      </c>
      <c r="AK93" s="6">
        <f t="shared" ref="AK93" si="40">100*U93/$C93</f>
        <v>239.93764268104584</v>
      </c>
      <c r="AL93" s="6">
        <f t="shared" ref="AL93" si="41">100*V93/$C93</f>
        <v>238.53163854561006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6"/>
        <v>2097</v>
      </c>
      <c r="B94" s="4">
        <v>71956</v>
      </c>
      <c r="C94" s="2">
        <v>138242.82309710764</v>
      </c>
      <c r="D94" s="2">
        <v>23701.345973712901</v>
      </c>
      <c r="E94" s="8">
        <v>0.29308055997793758</v>
      </c>
      <c r="F94" s="2">
        <v>103.02030013033</v>
      </c>
      <c r="G94" s="2">
        <v>131.53455937039124</v>
      </c>
      <c r="H94" s="2">
        <v>45501.31</v>
      </c>
      <c r="I94" s="2">
        <v>29129.39</v>
      </c>
      <c r="J94" s="2">
        <v>16371.92</v>
      </c>
      <c r="K94" s="2">
        <v>3274.395</v>
      </c>
      <c r="L94" s="2">
        <v>612.46939999999995</v>
      </c>
      <c r="M94" s="2">
        <v>7342.8680000000004</v>
      </c>
      <c r="N94" s="2">
        <v>51884.85</v>
      </c>
      <c r="O94" s="2">
        <v>21690.31</v>
      </c>
      <c r="P94" s="2">
        <v>7803.152</v>
      </c>
      <c r="Q94" s="2">
        <v>3119.8919999999998</v>
      </c>
      <c r="R94" s="2">
        <v>19271.5</v>
      </c>
      <c r="S94" s="2">
        <v>-6383.54</v>
      </c>
      <c r="T94" s="2">
        <v>13287.95</v>
      </c>
      <c r="U94" s="2">
        <v>339644.3</v>
      </c>
      <c r="V94" s="2">
        <v>337769.3</v>
      </c>
      <c r="W94" s="6">
        <f t="shared" ref="W94" si="42">100*T94/U93</f>
        <v>4.1528373661761249</v>
      </c>
      <c r="X94" s="6">
        <f t="shared" ref="X94" si="43">100*H94/$C94</f>
        <v>32.914048614326937</v>
      </c>
      <c r="Y94" s="6">
        <f t="shared" ref="Y94" si="44">100*I94/$C94</f>
        <v>21.07117704008278</v>
      </c>
      <c r="Z94" s="6">
        <f t="shared" ref="Z94" si="45">100*J94/$C94</f>
        <v>11.842871574244159</v>
      </c>
      <c r="AA94" s="6">
        <f t="shared" ref="AA94" si="46">100*K94/$C94</f>
        <v>2.368582271862262</v>
      </c>
      <c r="AB94" s="6">
        <f t="shared" ref="AB94" si="47">100*L94/$C94</f>
        <v>0.443038840121035</v>
      </c>
      <c r="AC94" s="6">
        <f t="shared" ref="AC94" si="48">100*M94/$C94</f>
        <v>5.3115726628658742</v>
      </c>
      <c r="AD94" s="6">
        <f t="shared" ref="AD94" si="49">100*N94/$C94</f>
        <v>37.531677115385492</v>
      </c>
      <c r="AE94" s="6">
        <f t="shared" ref="AE94" si="50">100*O94/$C94</f>
        <v>15.690007997568021</v>
      </c>
      <c r="AF94" s="6">
        <f t="shared" ref="AF94" si="51">100*P94/$C94</f>
        <v>5.6445259328353945</v>
      </c>
      <c r="AG94" s="6">
        <f t="shared" ref="AG94" si="52">100*Q94/$C94</f>
        <v>2.256820231317509</v>
      </c>
      <c r="AH94" s="6">
        <f t="shared" ref="AH94" si="53">100*R94/$C94</f>
        <v>13.940325847123997</v>
      </c>
      <c r="AI94" s="6">
        <f t="shared" ref="AI94" si="54">100*S94/$C94</f>
        <v>-4.6176285010585536</v>
      </c>
      <c r="AJ94" s="6">
        <f t="shared" ref="AJ94" si="55">100*T94/$C94</f>
        <v>9.6120360553299591</v>
      </c>
      <c r="AK94" s="6">
        <f t="shared" ref="AK94" si="56">100*U94/$C94</f>
        <v>245.68675059639037</v>
      </c>
      <c r="AL94" s="6">
        <f t="shared" ref="AL94" si="57">100*V94/$C94</f>
        <v>244.33044148898526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A60800AB-FE50-4C30-B6E3-AB1D28F32545}"/>
  </hyperlinks>
  <pageMargins left="0.7" right="0.7" top="0.75" bottom="0.75" header="0.3" footer="0.3"/>
  <pageSetup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118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119</v>
      </c>
      <c r="D4" s="29" t="s">
        <v>120</v>
      </c>
      <c r="E4" s="29" t="s">
        <v>121</v>
      </c>
      <c r="F4" s="29" t="s">
        <v>122</v>
      </c>
      <c r="G4" s="29" t="s">
        <v>123</v>
      </c>
      <c r="H4" s="29" t="s">
        <v>124</v>
      </c>
      <c r="I4" s="29" t="s">
        <v>125</v>
      </c>
      <c r="J4" s="29" t="s">
        <v>126</v>
      </c>
      <c r="K4" s="29" t="s">
        <v>127</v>
      </c>
      <c r="L4" s="29" t="s">
        <v>128</v>
      </c>
      <c r="M4" s="29" t="s">
        <v>129</v>
      </c>
      <c r="N4" s="29" t="s">
        <v>130</v>
      </c>
      <c r="O4" s="29" t="s">
        <v>131</v>
      </c>
      <c r="P4" s="29" t="s">
        <v>132</v>
      </c>
      <c r="Q4" s="29" t="s">
        <v>133</v>
      </c>
      <c r="R4" s="29" t="s">
        <v>134</v>
      </c>
      <c r="S4" s="29" t="s">
        <v>135</v>
      </c>
      <c r="T4" s="29" t="s">
        <v>136</v>
      </c>
      <c r="U4" s="29" t="s">
        <v>137</v>
      </c>
      <c r="V4" s="29" t="s">
        <v>138</v>
      </c>
    </row>
    <row r="5" spans="1:38" x14ac:dyDescent="0.25">
      <c r="A5" s="4">
        <f>YEAR(B5)</f>
        <v>2008</v>
      </c>
      <c r="B5" s="4">
        <v>39448</v>
      </c>
      <c r="C5" s="2">
        <v>35490</v>
      </c>
      <c r="D5" s="2">
        <v>36915</v>
      </c>
      <c r="E5" s="8">
        <v>0.93589699999999998</v>
      </c>
      <c r="F5" s="2">
        <v>46.448527616491894</v>
      </c>
      <c r="G5" s="2">
        <v>451.69166666666666</v>
      </c>
      <c r="H5" s="2">
        <v>11721</v>
      </c>
      <c r="I5" s="2">
        <v>7869</v>
      </c>
      <c r="J5" s="2">
        <v>3852</v>
      </c>
      <c r="K5" s="2">
        <v>680</v>
      </c>
      <c r="L5" s="2">
        <v>301</v>
      </c>
      <c r="M5" s="2">
        <v>1524</v>
      </c>
      <c r="N5" s="2">
        <v>10216</v>
      </c>
      <c r="O5" s="2">
        <v>3479</v>
      </c>
      <c r="P5" s="2">
        <v>1809</v>
      </c>
      <c r="Q5" s="2">
        <v>1037</v>
      </c>
      <c r="R5" s="2">
        <v>3891</v>
      </c>
      <c r="S5" s="2">
        <v>1505</v>
      </c>
      <c r="T5" s="2">
        <v>1047</v>
      </c>
      <c r="U5" s="2">
        <v>15323</v>
      </c>
      <c r="V5" s="2">
        <v>9860</v>
      </c>
      <c r="W5" s="6"/>
      <c r="X5" s="6">
        <f>100*H5/$C5</f>
        <v>33.026204564666102</v>
      </c>
      <c r="Y5" s="6">
        <f t="shared" ref="Y5:AL20" si="0">100*I5/$C5</f>
        <v>22.172442941673712</v>
      </c>
      <c r="Z5" s="6">
        <f t="shared" si="0"/>
        <v>10.853761622992392</v>
      </c>
      <c r="AA5" s="6">
        <f t="shared" si="0"/>
        <v>1.9160326852634546</v>
      </c>
      <c r="AB5" s="6">
        <f t="shared" si="0"/>
        <v>0.84812623274161736</v>
      </c>
      <c r="AC5" s="6">
        <f t="shared" si="0"/>
        <v>4.294167371090448</v>
      </c>
      <c r="AD5" s="6">
        <f t="shared" si="0"/>
        <v>28.785573400958015</v>
      </c>
      <c r="AE5" s="6">
        <f t="shared" si="0"/>
        <v>9.8027613412228796</v>
      </c>
      <c r="AF5" s="6">
        <f t="shared" si="0"/>
        <v>5.0972104818258668</v>
      </c>
      <c r="AG5" s="6">
        <f t="shared" si="0"/>
        <v>2.9219498450267682</v>
      </c>
      <c r="AH5" s="6">
        <f t="shared" si="0"/>
        <v>10.963651732882502</v>
      </c>
      <c r="AI5" s="6">
        <f t="shared" si="0"/>
        <v>4.2406311637080867</v>
      </c>
      <c r="AJ5" s="6">
        <f t="shared" si="0"/>
        <v>2.9501267962806423</v>
      </c>
      <c r="AK5" s="6">
        <f t="shared" si="0"/>
        <v>43.175542406311635</v>
      </c>
      <c r="AL5" s="6">
        <f t="shared" si="0"/>
        <v>27.782473936320091</v>
      </c>
    </row>
    <row r="6" spans="1:38" x14ac:dyDescent="0.25">
      <c r="A6" s="4">
        <f t="shared" ref="A6:A69" si="1">YEAR(B6)</f>
        <v>2009</v>
      </c>
      <c r="B6" s="4">
        <v>39814</v>
      </c>
      <c r="C6" s="2">
        <v>35005</v>
      </c>
      <c r="D6" s="2">
        <v>37047</v>
      </c>
      <c r="E6" s="8">
        <v>0.93820800000000004</v>
      </c>
      <c r="F6" s="2">
        <v>46.530513974775673</v>
      </c>
      <c r="G6" s="2">
        <v>450.4666666666667</v>
      </c>
      <c r="H6" s="2">
        <v>11994</v>
      </c>
      <c r="I6" s="2">
        <v>8307</v>
      </c>
      <c r="J6" s="2">
        <v>3687</v>
      </c>
      <c r="K6" s="2">
        <v>711</v>
      </c>
      <c r="L6" s="2">
        <v>293</v>
      </c>
      <c r="M6" s="2">
        <v>1478</v>
      </c>
      <c r="N6" s="2">
        <v>11208</v>
      </c>
      <c r="O6" s="2">
        <v>3722</v>
      </c>
      <c r="P6" s="2">
        <v>1955</v>
      </c>
      <c r="Q6" s="2">
        <v>1084</v>
      </c>
      <c r="R6" s="2">
        <v>4447</v>
      </c>
      <c r="S6" s="2">
        <v>786</v>
      </c>
      <c r="T6" s="2">
        <v>1044</v>
      </c>
      <c r="U6" s="2">
        <v>15510</v>
      </c>
      <c r="V6" s="2">
        <v>10407</v>
      </c>
      <c r="W6" s="6">
        <f>100*T6/U5</f>
        <v>6.8132872152972652</v>
      </c>
      <c r="X6" s="6">
        <f t="shared" ref="X6:AL36" si="2">100*H6/$C6</f>
        <v>34.263676617626054</v>
      </c>
      <c r="Y6" s="6">
        <f t="shared" si="0"/>
        <v>23.730895586344808</v>
      </c>
      <c r="Z6" s="6">
        <f t="shared" si="0"/>
        <v>10.532781031281246</v>
      </c>
      <c r="AA6" s="6">
        <f t="shared" si="0"/>
        <v>2.0311384087987432</v>
      </c>
      <c r="AB6" s="6">
        <f t="shared" si="0"/>
        <v>0.83702328238823021</v>
      </c>
      <c r="AC6" s="6">
        <f t="shared" si="0"/>
        <v>4.2222539637194689</v>
      </c>
      <c r="AD6" s="6">
        <f t="shared" si="0"/>
        <v>32.018283102413939</v>
      </c>
      <c r="AE6" s="6">
        <f t="shared" si="0"/>
        <v>10.632766747607485</v>
      </c>
      <c r="AF6" s="6">
        <f t="shared" si="0"/>
        <v>5.5849164405084988</v>
      </c>
      <c r="AG6" s="6">
        <f t="shared" si="0"/>
        <v>3.0967004713612343</v>
      </c>
      <c r="AH6" s="6">
        <f t="shared" si="0"/>
        <v>12.703899442936724</v>
      </c>
      <c r="AI6" s="6">
        <f t="shared" si="0"/>
        <v>2.2453935152121125</v>
      </c>
      <c r="AJ6" s="6">
        <f t="shared" si="0"/>
        <v>2.9824310812741035</v>
      </c>
      <c r="AK6" s="6">
        <f t="shared" si="0"/>
        <v>44.307956006284819</v>
      </c>
      <c r="AL6" s="6">
        <f t="shared" si="0"/>
        <v>29.730038565919156</v>
      </c>
    </row>
    <row r="7" spans="1:38" x14ac:dyDescent="0.25">
      <c r="A7" s="4">
        <f t="shared" si="1"/>
        <v>2010</v>
      </c>
      <c r="B7" s="4">
        <v>40179</v>
      </c>
      <c r="C7" s="2">
        <v>36921</v>
      </c>
      <c r="D7" s="2">
        <v>38052</v>
      </c>
      <c r="E7" s="8">
        <v>0.94210700000000003</v>
      </c>
      <c r="F7" s="2">
        <v>47.370602271623596</v>
      </c>
      <c r="G7" s="2">
        <v>452.51666666666665</v>
      </c>
      <c r="H7" s="2">
        <v>12235</v>
      </c>
      <c r="I7" s="2">
        <v>8690</v>
      </c>
      <c r="J7" s="2">
        <v>3545</v>
      </c>
      <c r="K7" s="2">
        <v>748</v>
      </c>
      <c r="L7" s="2">
        <v>304</v>
      </c>
      <c r="M7" s="2">
        <v>1424</v>
      </c>
      <c r="N7" s="2">
        <v>11610</v>
      </c>
      <c r="O7" s="2">
        <v>3983</v>
      </c>
      <c r="P7" s="2">
        <v>2013</v>
      </c>
      <c r="Q7" s="2">
        <v>1096</v>
      </c>
      <c r="R7" s="2">
        <v>4518</v>
      </c>
      <c r="S7" s="2">
        <v>625</v>
      </c>
      <c r="T7" s="2">
        <v>1003</v>
      </c>
      <c r="U7" s="2">
        <v>17159</v>
      </c>
      <c r="V7" s="2">
        <v>10787</v>
      </c>
      <c r="W7" s="6">
        <f t="shared" ref="W7:W70" si="3">100*T7/U6</f>
        <v>6.4667956157317859</v>
      </c>
      <c r="X7" s="6">
        <f t="shared" si="2"/>
        <v>33.138322363966303</v>
      </c>
      <c r="Y7" s="6">
        <f t="shared" si="0"/>
        <v>23.536740608325886</v>
      </c>
      <c r="Z7" s="6">
        <f t="shared" si="0"/>
        <v>9.6015817556404208</v>
      </c>
      <c r="AA7" s="6">
        <f t="shared" si="0"/>
        <v>2.0259472928685573</v>
      </c>
      <c r="AB7" s="6">
        <f t="shared" si="0"/>
        <v>0.82337964843855804</v>
      </c>
      <c r="AC7" s="6">
        <f t="shared" si="0"/>
        <v>3.8568836163700877</v>
      </c>
      <c r="AD7" s="6">
        <f t="shared" si="0"/>
        <v>31.445518810433086</v>
      </c>
      <c r="AE7" s="6">
        <f t="shared" si="0"/>
        <v>10.787898485956502</v>
      </c>
      <c r="AF7" s="6">
        <f t="shared" si="0"/>
        <v>5.4521816852197933</v>
      </c>
      <c r="AG7" s="6">
        <f t="shared" si="0"/>
        <v>2.9685003114758537</v>
      </c>
      <c r="AH7" s="6">
        <f t="shared" si="0"/>
        <v>12.236938327780937</v>
      </c>
      <c r="AI7" s="6">
        <f t="shared" si="0"/>
        <v>1.6928035535332195</v>
      </c>
      <c r="AJ7" s="6">
        <f t="shared" si="0"/>
        <v>2.7166111427101107</v>
      </c>
      <c r="AK7" s="6">
        <f t="shared" si="0"/>
        <v>46.474905880122421</v>
      </c>
      <c r="AL7" s="6">
        <f t="shared" si="0"/>
        <v>29.216435091140543</v>
      </c>
    </row>
    <row r="8" spans="1:38" x14ac:dyDescent="0.25">
      <c r="A8" s="4">
        <f t="shared" si="1"/>
        <v>2011</v>
      </c>
      <c r="B8" s="4">
        <v>40544</v>
      </c>
      <c r="C8" s="2">
        <v>37731</v>
      </c>
      <c r="D8" s="2">
        <v>38303</v>
      </c>
      <c r="E8" s="8">
        <v>0.94427399999999995</v>
      </c>
      <c r="F8" s="2">
        <v>48.180632835695505</v>
      </c>
      <c r="G8" s="2">
        <v>454.81666666666666</v>
      </c>
      <c r="H8" s="2">
        <v>12490</v>
      </c>
      <c r="I8" s="2">
        <v>9081</v>
      </c>
      <c r="J8" s="2">
        <v>3409</v>
      </c>
      <c r="K8" s="2">
        <v>766</v>
      </c>
      <c r="L8" s="2">
        <v>306</v>
      </c>
      <c r="M8" s="2">
        <v>1492</v>
      </c>
      <c r="N8" s="2">
        <v>11987</v>
      </c>
      <c r="O8" s="2">
        <v>4095</v>
      </c>
      <c r="P8" s="2">
        <v>2135</v>
      </c>
      <c r="Q8" s="2">
        <v>1131</v>
      </c>
      <c r="R8" s="2">
        <v>4626</v>
      </c>
      <c r="S8" s="2">
        <v>503</v>
      </c>
      <c r="T8" s="2">
        <v>1028</v>
      </c>
      <c r="U8" s="2">
        <v>19255</v>
      </c>
      <c r="V8" s="2">
        <v>11442</v>
      </c>
      <c r="W8" s="6">
        <f t="shared" si="3"/>
        <v>5.9910251180138703</v>
      </c>
      <c r="X8" s="6">
        <f t="shared" si="2"/>
        <v>33.102753703850944</v>
      </c>
      <c r="Y8" s="6">
        <f t="shared" si="0"/>
        <v>24.067742704937583</v>
      </c>
      <c r="Z8" s="6">
        <f t="shared" si="0"/>
        <v>9.0350109989133607</v>
      </c>
      <c r="AA8" s="6">
        <f t="shared" si="0"/>
        <v>2.0301608756725238</v>
      </c>
      <c r="AB8" s="6">
        <f t="shared" si="0"/>
        <v>0.81100421404150436</v>
      </c>
      <c r="AC8" s="6">
        <f t="shared" si="0"/>
        <v>3.9543081285945245</v>
      </c>
      <c r="AD8" s="6">
        <f t="shared" si="0"/>
        <v>31.769632397763111</v>
      </c>
      <c r="AE8" s="6">
        <f t="shared" si="0"/>
        <v>10.853144629084838</v>
      </c>
      <c r="AF8" s="6">
        <f t="shared" si="0"/>
        <v>5.6584771143091883</v>
      </c>
      <c r="AG8" s="6">
        <f t="shared" si="0"/>
        <v>2.9975351832710504</v>
      </c>
      <c r="AH8" s="6">
        <f t="shared" si="0"/>
        <v>12.260475471098037</v>
      </c>
      <c r="AI8" s="6">
        <f t="shared" si="0"/>
        <v>1.3331213060878322</v>
      </c>
      <c r="AJ8" s="6">
        <f t="shared" si="0"/>
        <v>2.7245501046884524</v>
      </c>
      <c r="AK8" s="6">
        <f t="shared" si="0"/>
        <v>51.032307651533223</v>
      </c>
      <c r="AL8" s="6">
        <f t="shared" si="0"/>
        <v>30.325196787787231</v>
      </c>
    </row>
    <row r="9" spans="1:38" x14ac:dyDescent="0.25">
      <c r="A9" s="4">
        <f t="shared" si="1"/>
        <v>2012</v>
      </c>
      <c r="B9" s="4">
        <v>40909</v>
      </c>
      <c r="C9" s="2">
        <v>37933</v>
      </c>
      <c r="D9" s="2">
        <v>37933</v>
      </c>
      <c r="E9" s="8">
        <v>0.943635</v>
      </c>
      <c r="F9" s="2">
        <v>47.140131946815586</v>
      </c>
      <c r="G9" s="2">
        <v>458.23333333333335</v>
      </c>
      <c r="H9" s="2">
        <v>12953</v>
      </c>
      <c r="I9" s="2">
        <v>9338</v>
      </c>
      <c r="J9" s="2">
        <v>3615</v>
      </c>
      <c r="K9" s="2">
        <v>802</v>
      </c>
      <c r="L9" s="2">
        <v>313</v>
      </c>
      <c r="M9" s="2">
        <v>1636</v>
      </c>
      <c r="N9" s="2">
        <v>12672</v>
      </c>
      <c r="O9" s="2">
        <v>4357</v>
      </c>
      <c r="P9" s="2">
        <v>2231</v>
      </c>
      <c r="Q9" s="2">
        <v>1218</v>
      </c>
      <c r="R9" s="2">
        <v>4866</v>
      </c>
      <c r="S9" s="2">
        <v>281</v>
      </c>
      <c r="T9" s="2">
        <v>1073</v>
      </c>
      <c r="U9" s="2">
        <v>20333</v>
      </c>
      <c r="V9" s="2">
        <v>11880</v>
      </c>
      <c r="W9" s="6">
        <f t="shared" si="3"/>
        <v>5.5725785510257078</v>
      </c>
      <c r="X9" s="6">
        <f t="shared" si="2"/>
        <v>34.147048743837821</v>
      </c>
      <c r="Y9" s="6">
        <f t="shared" si="0"/>
        <v>24.617088023620592</v>
      </c>
      <c r="Z9" s="6">
        <f t="shared" si="0"/>
        <v>9.5299607202172254</v>
      </c>
      <c r="AA9" s="6">
        <f t="shared" si="0"/>
        <v>2.1142540795613316</v>
      </c>
      <c r="AB9" s="6">
        <f t="shared" si="0"/>
        <v>0.82513906097593126</v>
      </c>
      <c r="AC9" s="6">
        <f t="shared" si="0"/>
        <v>4.3128674241425671</v>
      </c>
      <c r="AD9" s="6">
        <f t="shared" si="0"/>
        <v>33.406268947881792</v>
      </c>
      <c r="AE9" s="6">
        <f t="shared" si="0"/>
        <v>11.486041177866237</v>
      </c>
      <c r="AF9" s="6">
        <f t="shared" si="0"/>
        <v>5.8814225081063984</v>
      </c>
      <c r="AG9" s="6">
        <f t="shared" si="0"/>
        <v>3.2109245248200775</v>
      </c>
      <c r="AH9" s="6">
        <f t="shared" si="0"/>
        <v>12.827880737089078</v>
      </c>
      <c r="AI9" s="6">
        <f t="shared" si="0"/>
        <v>0.74077979595602772</v>
      </c>
      <c r="AJ9" s="6">
        <f t="shared" si="0"/>
        <v>2.8286716051986396</v>
      </c>
      <c r="AK9" s="6">
        <f t="shared" si="0"/>
        <v>53.602404239053065</v>
      </c>
      <c r="AL9" s="6">
        <f t="shared" si="0"/>
        <v>31.318377138639178</v>
      </c>
    </row>
    <row r="10" spans="1:38" x14ac:dyDescent="0.25">
      <c r="A10" s="4">
        <f t="shared" si="1"/>
        <v>2013</v>
      </c>
      <c r="B10" s="4">
        <v>41275</v>
      </c>
      <c r="C10" s="2">
        <v>38725</v>
      </c>
      <c r="D10" s="2">
        <v>37806</v>
      </c>
      <c r="E10" s="8">
        <v>0.94043399999999999</v>
      </c>
      <c r="F10" s="2">
        <v>47.961442131564056</v>
      </c>
      <c r="G10" s="2">
        <v>455.36666666666667</v>
      </c>
      <c r="H10" s="2">
        <v>13165</v>
      </c>
      <c r="I10" s="2">
        <v>9462</v>
      </c>
      <c r="J10" s="2">
        <v>3703</v>
      </c>
      <c r="K10" s="2">
        <v>841</v>
      </c>
      <c r="L10" s="2">
        <v>316</v>
      </c>
      <c r="M10" s="2">
        <v>1777</v>
      </c>
      <c r="N10" s="2">
        <v>12696</v>
      </c>
      <c r="O10" s="2">
        <v>4569</v>
      </c>
      <c r="P10" s="2">
        <v>2252</v>
      </c>
      <c r="Q10" s="2">
        <v>1285</v>
      </c>
      <c r="R10" s="2">
        <v>4590</v>
      </c>
      <c r="S10" s="2">
        <v>469</v>
      </c>
      <c r="T10" s="2">
        <v>1039</v>
      </c>
      <c r="U10" s="2">
        <v>21121</v>
      </c>
      <c r="V10" s="2">
        <v>12607</v>
      </c>
      <c r="W10" s="6">
        <f t="shared" si="3"/>
        <v>5.1099198347513894</v>
      </c>
      <c r="X10" s="6">
        <f t="shared" si="2"/>
        <v>33.996126533247256</v>
      </c>
      <c r="Y10" s="6">
        <f t="shared" si="0"/>
        <v>24.433828276307295</v>
      </c>
      <c r="Z10" s="6">
        <f t="shared" si="0"/>
        <v>9.562298256939961</v>
      </c>
      <c r="AA10" s="6">
        <f t="shared" si="0"/>
        <v>2.1717236927049708</v>
      </c>
      <c r="AB10" s="6">
        <f t="shared" si="0"/>
        <v>0.81601032924467398</v>
      </c>
      <c r="AC10" s="6">
        <f t="shared" si="0"/>
        <v>4.5887669464170431</v>
      </c>
      <c r="AD10" s="6">
        <f t="shared" si="0"/>
        <v>32.785022595222728</v>
      </c>
      <c r="AE10" s="6">
        <f t="shared" si="0"/>
        <v>11.798579728857327</v>
      </c>
      <c r="AF10" s="6">
        <f t="shared" si="0"/>
        <v>5.8153647514525497</v>
      </c>
      <c r="AG10" s="6">
        <f t="shared" si="0"/>
        <v>3.3182698515171078</v>
      </c>
      <c r="AH10" s="6">
        <f t="shared" si="0"/>
        <v>11.852808263395739</v>
      </c>
      <c r="AI10" s="6">
        <f t="shared" si="0"/>
        <v>1.2111039380245319</v>
      </c>
      <c r="AJ10" s="6">
        <f t="shared" si="0"/>
        <v>2.68302130406714</v>
      </c>
      <c r="AK10" s="6">
        <f t="shared" si="0"/>
        <v>54.540994189799868</v>
      </c>
      <c r="AL10" s="6">
        <f t="shared" si="0"/>
        <v>32.555196901226594</v>
      </c>
    </row>
    <row r="11" spans="1:38" x14ac:dyDescent="0.25">
      <c r="A11" s="4">
        <f t="shared" si="1"/>
        <v>2014</v>
      </c>
      <c r="B11" s="4">
        <v>41640</v>
      </c>
      <c r="C11" s="2">
        <v>39838</v>
      </c>
      <c r="D11" s="2">
        <v>38173</v>
      </c>
      <c r="E11" s="8">
        <v>0.93854499999999996</v>
      </c>
      <c r="F11" s="2">
        <v>48.529253276919952</v>
      </c>
      <c r="G11" s="2">
        <v>447.92500000000001</v>
      </c>
      <c r="H11" s="2">
        <v>13495</v>
      </c>
      <c r="I11" s="2">
        <v>9812</v>
      </c>
      <c r="J11" s="2">
        <v>3683</v>
      </c>
      <c r="K11" s="2">
        <v>864</v>
      </c>
      <c r="L11" s="2">
        <v>322</v>
      </c>
      <c r="M11" s="2">
        <v>1816</v>
      </c>
      <c r="N11" s="2">
        <v>12901</v>
      </c>
      <c r="O11" s="2">
        <v>4762</v>
      </c>
      <c r="P11" s="2">
        <v>2344</v>
      </c>
      <c r="Q11" s="2">
        <v>1265</v>
      </c>
      <c r="R11" s="2">
        <v>4530</v>
      </c>
      <c r="S11" s="2">
        <v>594</v>
      </c>
      <c r="T11" s="2">
        <v>1016</v>
      </c>
      <c r="U11" s="2">
        <v>23169</v>
      </c>
      <c r="V11" s="2">
        <v>13472</v>
      </c>
      <c r="W11" s="6">
        <f t="shared" si="3"/>
        <v>4.810378296482174</v>
      </c>
      <c r="X11" s="6">
        <f t="shared" si="2"/>
        <v>33.874692504643811</v>
      </c>
      <c r="Y11" s="6">
        <f t="shared" si="0"/>
        <v>24.629750489482404</v>
      </c>
      <c r="Z11" s="6">
        <f t="shared" si="0"/>
        <v>9.2449420151614046</v>
      </c>
      <c r="AA11" s="6">
        <f t="shared" si="0"/>
        <v>2.168783573472564</v>
      </c>
      <c r="AB11" s="6">
        <f t="shared" si="0"/>
        <v>0.8082735077062102</v>
      </c>
      <c r="AC11" s="6">
        <f t="shared" si="0"/>
        <v>4.5584617701691856</v>
      </c>
      <c r="AD11" s="6">
        <f t="shared" si="0"/>
        <v>32.383653797881422</v>
      </c>
      <c r="AE11" s="6">
        <f t="shared" si="0"/>
        <v>11.953411315829108</v>
      </c>
      <c r="AF11" s="6">
        <f t="shared" si="0"/>
        <v>5.8838295095135296</v>
      </c>
      <c r="AG11" s="6">
        <f t="shared" si="0"/>
        <v>3.1753602088458255</v>
      </c>
      <c r="AH11" s="6">
        <f t="shared" si="0"/>
        <v>11.371052763692957</v>
      </c>
      <c r="AI11" s="6">
        <f t="shared" si="0"/>
        <v>1.4910387067623876</v>
      </c>
      <c r="AJ11" s="6">
        <f t="shared" si="0"/>
        <v>2.5503288317686632</v>
      </c>
      <c r="AK11" s="6">
        <f t="shared" si="0"/>
        <v>58.15804006225212</v>
      </c>
      <c r="AL11" s="6">
        <f t="shared" si="0"/>
        <v>33.81695868266479</v>
      </c>
    </row>
    <row r="12" spans="1:38" x14ac:dyDescent="0.25">
      <c r="A12" s="4">
        <f t="shared" si="1"/>
        <v>2015</v>
      </c>
      <c r="B12" s="4">
        <v>42005</v>
      </c>
      <c r="C12" s="2">
        <v>40701</v>
      </c>
      <c r="D12" s="2">
        <v>38429</v>
      </c>
      <c r="E12" s="8">
        <v>0.93652500000000005</v>
      </c>
      <c r="F12" s="2">
        <v>49.973929323910177</v>
      </c>
      <c r="G12" s="2">
        <v>444.00833333333333</v>
      </c>
      <c r="H12" s="2">
        <v>13947</v>
      </c>
      <c r="I12" s="2">
        <v>10248</v>
      </c>
      <c r="J12" s="2">
        <v>3699</v>
      </c>
      <c r="K12" s="2">
        <v>901</v>
      </c>
      <c r="L12" s="2">
        <v>329</v>
      </c>
      <c r="M12" s="2">
        <v>1829</v>
      </c>
      <c r="N12" s="2">
        <v>12899</v>
      </c>
      <c r="O12" s="2">
        <v>4850</v>
      </c>
      <c r="P12" s="2">
        <v>2364</v>
      </c>
      <c r="Q12" s="2">
        <v>1281</v>
      </c>
      <c r="R12" s="2">
        <v>4404</v>
      </c>
      <c r="S12" s="2">
        <v>1048</v>
      </c>
      <c r="T12" s="2">
        <v>997</v>
      </c>
      <c r="U12" s="2">
        <v>21978</v>
      </c>
      <c r="V12" s="2">
        <v>12236</v>
      </c>
      <c r="W12" s="6">
        <f t="shared" si="3"/>
        <v>4.3031637101299154</v>
      </c>
      <c r="X12" s="6">
        <f t="shared" si="2"/>
        <v>34.266971327485813</v>
      </c>
      <c r="Y12" s="6">
        <f t="shared" si="0"/>
        <v>25.178742537038403</v>
      </c>
      <c r="Z12" s="6">
        <f t="shared" si="0"/>
        <v>9.0882287904474097</v>
      </c>
      <c r="AA12" s="6">
        <f t="shared" si="0"/>
        <v>2.2137048229773226</v>
      </c>
      <c r="AB12" s="6">
        <f t="shared" si="0"/>
        <v>0.80833394756885579</v>
      </c>
      <c r="AC12" s="6">
        <f t="shared" si="0"/>
        <v>4.493747082381268</v>
      </c>
      <c r="AD12" s="6">
        <f t="shared" si="0"/>
        <v>31.692096017296873</v>
      </c>
      <c r="AE12" s="6">
        <f t="shared" si="0"/>
        <v>11.916169135893467</v>
      </c>
      <c r="AF12" s="6">
        <f t="shared" si="0"/>
        <v>5.8082111004643622</v>
      </c>
      <c r="AG12" s="6">
        <f t="shared" si="0"/>
        <v>3.1473428171298004</v>
      </c>
      <c r="AH12" s="6">
        <f t="shared" si="0"/>
        <v>10.820372963809243</v>
      </c>
      <c r="AI12" s="6">
        <f t="shared" si="0"/>
        <v>2.574875310188939</v>
      </c>
      <c r="AJ12" s="6">
        <f t="shared" si="0"/>
        <v>2.4495712636053169</v>
      </c>
      <c r="AK12" s="6">
        <f t="shared" si="0"/>
        <v>53.99867325127147</v>
      </c>
      <c r="AL12" s="6">
        <f t="shared" si="0"/>
        <v>30.063143411709785</v>
      </c>
    </row>
    <row r="13" spans="1:38" x14ac:dyDescent="0.25">
      <c r="A13" s="4">
        <f t="shared" si="1"/>
        <v>2016</v>
      </c>
      <c r="B13" s="4">
        <v>42370</v>
      </c>
      <c r="C13" s="2">
        <v>41599</v>
      </c>
      <c r="D13" s="2">
        <v>39038</v>
      </c>
      <c r="E13" s="8">
        <v>0.94279000000000002</v>
      </c>
      <c r="F13" s="2">
        <v>50.537303267405186</v>
      </c>
      <c r="G13" s="2">
        <v>443.22500000000002</v>
      </c>
      <c r="H13" s="2">
        <v>14275</v>
      </c>
      <c r="I13" s="2">
        <v>10609</v>
      </c>
      <c r="J13" s="2">
        <v>3666</v>
      </c>
      <c r="K13" s="2">
        <v>957</v>
      </c>
      <c r="L13" s="2">
        <v>336</v>
      </c>
      <c r="M13" s="2">
        <v>1758</v>
      </c>
      <c r="N13" s="2">
        <v>13179</v>
      </c>
      <c r="O13" s="2">
        <v>4860</v>
      </c>
      <c r="P13" s="2">
        <v>2105</v>
      </c>
      <c r="Q13" s="2">
        <v>1307</v>
      </c>
      <c r="R13" s="2">
        <v>4907</v>
      </c>
      <c r="S13" s="2">
        <v>1096</v>
      </c>
      <c r="T13" s="2">
        <v>968</v>
      </c>
      <c r="U13" s="2">
        <v>21889</v>
      </c>
      <c r="V13" s="2">
        <v>11605</v>
      </c>
      <c r="W13" s="6">
        <f t="shared" si="3"/>
        <v>4.4044044044044046</v>
      </c>
      <c r="X13" s="6">
        <f t="shared" si="2"/>
        <v>34.315728743479411</v>
      </c>
      <c r="Y13" s="6">
        <f t="shared" si="0"/>
        <v>25.503016899444699</v>
      </c>
      <c r="Z13" s="6">
        <f t="shared" si="0"/>
        <v>8.8127118440347125</v>
      </c>
      <c r="AA13" s="6">
        <f t="shared" si="0"/>
        <v>2.3005360705786195</v>
      </c>
      <c r="AB13" s="6">
        <f t="shared" si="0"/>
        <v>0.80771172383951539</v>
      </c>
      <c r="AC13" s="6">
        <f t="shared" si="0"/>
        <v>4.226063126517464</v>
      </c>
      <c r="AD13" s="6">
        <f t="shared" si="0"/>
        <v>31.681050025240992</v>
      </c>
      <c r="AE13" s="6">
        <f t="shared" si="0"/>
        <v>11.682973148392991</v>
      </c>
      <c r="AF13" s="6">
        <f t="shared" si="0"/>
        <v>5.0602177936969639</v>
      </c>
      <c r="AG13" s="6">
        <f t="shared" si="0"/>
        <v>3.1419024495781147</v>
      </c>
      <c r="AH13" s="6">
        <f t="shared" si="0"/>
        <v>11.795956633572922</v>
      </c>
      <c r="AI13" s="6">
        <f t="shared" si="0"/>
        <v>2.634678718238419</v>
      </c>
      <c r="AJ13" s="6">
        <f t="shared" si="0"/>
        <v>2.3269790139186037</v>
      </c>
      <c r="AK13" s="6">
        <f t="shared" si="0"/>
        <v>52.619053342628426</v>
      </c>
      <c r="AL13" s="6">
        <f t="shared" si="0"/>
        <v>27.897305223683261</v>
      </c>
    </row>
    <row r="14" spans="1:38" x14ac:dyDescent="0.25">
      <c r="A14" s="4">
        <f t="shared" si="1"/>
        <v>2017</v>
      </c>
      <c r="B14" s="4">
        <v>42736</v>
      </c>
      <c r="C14" s="2">
        <v>43314</v>
      </c>
      <c r="D14" s="2">
        <v>39757</v>
      </c>
      <c r="E14" s="8">
        <v>0.95010799999999995</v>
      </c>
      <c r="F14" s="2">
        <v>51.732286954673164</v>
      </c>
      <c r="G14" s="2">
        <v>447.45</v>
      </c>
      <c r="H14" s="2">
        <v>14798</v>
      </c>
      <c r="I14" s="2">
        <v>11013</v>
      </c>
      <c r="J14" s="2">
        <v>3785</v>
      </c>
      <c r="K14" s="2">
        <v>974</v>
      </c>
      <c r="L14" s="2">
        <v>344</v>
      </c>
      <c r="M14" s="2">
        <v>1787</v>
      </c>
      <c r="N14" s="2">
        <v>13727</v>
      </c>
      <c r="O14" s="2">
        <v>4948</v>
      </c>
      <c r="P14" s="2">
        <v>2306</v>
      </c>
      <c r="Q14" s="2">
        <v>1321</v>
      </c>
      <c r="R14" s="2">
        <v>5152</v>
      </c>
      <c r="S14" s="2">
        <v>1071</v>
      </c>
      <c r="T14" s="2">
        <v>959</v>
      </c>
      <c r="U14" s="2">
        <v>22064</v>
      </c>
      <c r="V14" s="2">
        <v>11192</v>
      </c>
      <c r="W14" s="6">
        <f t="shared" si="3"/>
        <v>4.3811960345378962</v>
      </c>
      <c r="X14" s="6">
        <f t="shared" si="2"/>
        <v>34.164473380431268</v>
      </c>
      <c r="Y14" s="6">
        <f t="shared" si="0"/>
        <v>25.425959274137693</v>
      </c>
      <c r="Z14" s="6">
        <f t="shared" si="0"/>
        <v>8.7385141062935769</v>
      </c>
      <c r="AA14" s="6">
        <f t="shared" si="0"/>
        <v>2.248695571870527</v>
      </c>
      <c r="AB14" s="6">
        <f t="shared" si="0"/>
        <v>0.79420048944913879</v>
      </c>
      <c r="AC14" s="6">
        <f t="shared" si="0"/>
        <v>4.1256868449000326</v>
      </c>
      <c r="AD14" s="6">
        <f t="shared" si="0"/>
        <v>31.69183174031491</v>
      </c>
      <c r="AE14" s="6">
        <f t="shared" si="0"/>
        <v>11.42355820289052</v>
      </c>
      <c r="AF14" s="6">
        <f t="shared" si="0"/>
        <v>5.3239137461328898</v>
      </c>
      <c r="AG14" s="6">
        <f t="shared" si="0"/>
        <v>3.0498222283788152</v>
      </c>
      <c r="AH14" s="6">
        <f t="shared" si="0"/>
        <v>11.894537562912683</v>
      </c>
      <c r="AI14" s="6">
        <f t="shared" si="0"/>
        <v>2.4726416401163598</v>
      </c>
      <c r="AJ14" s="6">
        <f t="shared" si="0"/>
        <v>2.2140647365747794</v>
      </c>
      <c r="AK14" s="6">
        <f t="shared" si="0"/>
        <v>50.939649997691276</v>
      </c>
      <c r="AL14" s="6">
        <f t="shared" si="0"/>
        <v>25.839220575333609</v>
      </c>
    </row>
    <row r="15" spans="1:38" x14ac:dyDescent="0.25">
      <c r="A15" s="4">
        <f t="shared" si="1"/>
        <v>2018</v>
      </c>
      <c r="B15" s="4">
        <v>43101</v>
      </c>
      <c r="C15" s="2">
        <v>44875</v>
      </c>
      <c r="D15" s="2">
        <v>40502</v>
      </c>
      <c r="E15" s="8">
        <v>0.95840599999999998</v>
      </c>
      <c r="F15" s="2">
        <v>50.668015358190729</v>
      </c>
      <c r="G15" s="2">
        <v>452.0916666666667</v>
      </c>
      <c r="H15" s="2">
        <v>15349</v>
      </c>
      <c r="I15" s="2">
        <v>11324</v>
      </c>
      <c r="J15" s="2">
        <v>4025</v>
      </c>
      <c r="K15" s="2">
        <v>999</v>
      </c>
      <c r="L15" s="2">
        <v>351</v>
      </c>
      <c r="M15" s="2">
        <v>1917</v>
      </c>
      <c r="N15" s="2">
        <v>14403</v>
      </c>
      <c r="O15" s="2">
        <v>5210</v>
      </c>
      <c r="P15" s="2">
        <v>2494</v>
      </c>
      <c r="Q15" s="2">
        <v>1290</v>
      </c>
      <c r="R15" s="2">
        <v>5409</v>
      </c>
      <c r="S15" s="2">
        <v>946</v>
      </c>
      <c r="T15" s="2">
        <v>975</v>
      </c>
      <c r="U15" s="2">
        <v>22535</v>
      </c>
      <c r="V15" s="2">
        <v>11911</v>
      </c>
      <c r="W15" s="6">
        <f t="shared" si="3"/>
        <v>4.4189630166787524</v>
      </c>
      <c r="X15" s="6">
        <f t="shared" si="2"/>
        <v>34.203899721448465</v>
      </c>
      <c r="Y15" s="6">
        <f t="shared" si="0"/>
        <v>25.234540389972146</v>
      </c>
      <c r="Z15" s="6">
        <f t="shared" si="0"/>
        <v>8.9693593314763227</v>
      </c>
      <c r="AA15" s="6">
        <f t="shared" si="0"/>
        <v>2.2261838440111421</v>
      </c>
      <c r="AB15" s="6">
        <f t="shared" si="0"/>
        <v>0.78217270194986077</v>
      </c>
      <c r="AC15" s="6">
        <f t="shared" si="0"/>
        <v>4.2718662952646236</v>
      </c>
      <c r="AD15" s="6">
        <f t="shared" si="0"/>
        <v>32.095821727019498</v>
      </c>
      <c r="AE15" s="6">
        <f t="shared" si="0"/>
        <v>11.610027855153204</v>
      </c>
      <c r="AF15" s="6">
        <f t="shared" si="0"/>
        <v>5.5576601671309191</v>
      </c>
      <c r="AG15" s="6">
        <f t="shared" si="0"/>
        <v>2.8746518105849583</v>
      </c>
      <c r="AH15" s="6">
        <f t="shared" si="0"/>
        <v>12.053481894150417</v>
      </c>
      <c r="AI15" s="6">
        <f t="shared" si="0"/>
        <v>2.1080779944289691</v>
      </c>
      <c r="AJ15" s="6">
        <f t="shared" si="0"/>
        <v>2.1727019498607243</v>
      </c>
      <c r="AK15" s="6">
        <f t="shared" si="0"/>
        <v>50.217270194986071</v>
      </c>
      <c r="AL15" s="6">
        <f t="shared" si="0"/>
        <v>26.542618384401113</v>
      </c>
    </row>
    <row r="16" spans="1:38" x14ac:dyDescent="0.25">
      <c r="A16" s="4">
        <f t="shared" si="1"/>
        <v>2019</v>
      </c>
      <c r="B16" s="4">
        <v>43466</v>
      </c>
      <c r="C16" s="2">
        <v>46834</v>
      </c>
      <c r="D16" s="2">
        <v>41889</v>
      </c>
      <c r="E16" s="8">
        <v>0.97024299999999997</v>
      </c>
      <c r="F16" s="2">
        <v>51.530662526827314</v>
      </c>
      <c r="G16" s="2">
        <v>464.71666666666664</v>
      </c>
      <c r="H16" s="2">
        <v>16024</v>
      </c>
      <c r="I16" s="2">
        <v>11516</v>
      </c>
      <c r="J16" s="2">
        <v>4508</v>
      </c>
      <c r="K16" s="2">
        <v>1048</v>
      </c>
      <c r="L16" s="2">
        <v>361</v>
      </c>
      <c r="M16" s="2">
        <v>2016</v>
      </c>
      <c r="N16" s="2">
        <v>14802</v>
      </c>
      <c r="O16" s="2">
        <v>5470</v>
      </c>
      <c r="P16" s="2">
        <v>2598</v>
      </c>
      <c r="Q16" s="2">
        <v>1314</v>
      </c>
      <c r="R16" s="2">
        <v>5420</v>
      </c>
      <c r="S16" s="2">
        <v>1222</v>
      </c>
      <c r="T16" s="2">
        <v>954</v>
      </c>
      <c r="U16" s="2">
        <v>22415</v>
      </c>
      <c r="V16" s="2">
        <v>12302</v>
      </c>
      <c r="W16" s="6">
        <f t="shared" si="3"/>
        <v>4.2334146882627026</v>
      </c>
      <c r="X16" s="6">
        <f t="shared" si="2"/>
        <v>34.21445958064654</v>
      </c>
      <c r="Y16" s="6">
        <f t="shared" si="0"/>
        <v>24.588973822436692</v>
      </c>
      <c r="Z16" s="6">
        <f t="shared" si="0"/>
        <v>9.6254857582098481</v>
      </c>
      <c r="AA16" s="6">
        <f t="shared" si="0"/>
        <v>2.2376905666823248</v>
      </c>
      <c r="AB16" s="6">
        <f t="shared" si="0"/>
        <v>0.77080753298885429</v>
      </c>
      <c r="AC16" s="6">
        <f t="shared" si="0"/>
        <v>4.3045650595721057</v>
      </c>
      <c r="AD16" s="6">
        <f t="shared" si="0"/>
        <v>31.60524405346543</v>
      </c>
      <c r="AE16" s="6">
        <f t="shared" si="0"/>
        <v>11.679549045565187</v>
      </c>
      <c r="AF16" s="6">
        <f t="shared" si="0"/>
        <v>5.5472519964128626</v>
      </c>
      <c r="AG16" s="6">
        <f t="shared" si="0"/>
        <v>2.8056540120425333</v>
      </c>
      <c r="AH16" s="6">
        <f t="shared" si="0"/>
        <v>11.572788999444848</v>
      </c>
      <c r="AI16" s="6">
        <f t="shared" si="0"/>
        <v>2.6092155271811079</v>
      </c>
      <c r="AJ16" s="6">
        <f t="shared" si="0"/>
        <v>2.0369816799760856</v>
      </c>
      <c r="AK16" s="6">
        <f t="shared" si="0"/>
        <v>47.860528675748391</v>
      </c>
      <c r="AL16" s="6">
        <f t="shared" si="0"/>
        <v>26.267241747448434</v>
      </c>
    </row>
    <row r="17" spans="1:38" x14ac:dyDescent="0.25">
      <c r="A17" s="4">
        <f t="shared" si="1"/>
        <v>2020</v>
      </c>
      <c r="B17" s="4">
        <v>43831</v>
      </c>
      <c r="C17" s="2">
        <v>46823</v>
      </c>
      <c r="D17" s="2">
        <v>40433</v>
      </c>
      <c r="E17" s="8">
        <v>0.98169099999999998</v>
      </c>
      <c r="F17" s="2">
        <v>54.959907876636265</v>
      </c>
      <c r="G17" s="2">
        <v>443.25833333333333</v>
      </c>
      <c r="H17" s="2">
        <v>16603</v>
      </c>
      <c r="I17" s="2">
        <v>11431</v>
      </c>
      <c r="J17" s="2">
        <v>5172</v>
      </c>
      <c r="K17" s="2">
        <v>1094</v>
      </c>
      <c r="L17" s="2">
        <v>367</v>
      </c>
      <c r="M17" s="2">
        <v>2127</v>
      </c>
      <c r="N17" s="2">
        <v>15782</v>
      </c>
      <c r="O17" s="2">
        <v>5704</v>
      </c>
      <c r="P17" s="2">
        <v>2768</v>
      </c>
      <c r="Q17" s="2">
        <v>1311</v>
      </c>
      <c r="R17" s="2">
        <v>5999</v>
      </c>
      <c r="S17" s="2">
        <v>821</v>
      </c>
      <c r="T17" s="2">
        <v>864</v>
      </c>
      <c r="U17" s="2">
        <v>22841</v>
      </c>
      <c r="V17" s="2">
        <v>10811</v>
      </c>
      <c r="W17" s="6">
        <f t="shared" si="3"/>
        <v>3.8545616774481375</v>
      </c>
      <c r="X17" s="6">
        <f t="shared" si="2"/>
        <v>35.459069260833353</v>
      </c>
      <c r="Y17" s="6">
        <f t="shared" si="0"/>
        <v>24.413215727313499</v>
      </c>
      <c r="Z17" s="6">
        <f t="shared" si="0"/>
        <v>11.045853533519852</v>
      </c>
      <c r="AA17" s="6">
        <f t="shared" si="0"/>
        <v>2.3364585780492493</v>
      </c>
      <c r="AB17" s="6">
        <f t="shared" si="0"/>
        <v>0.78380283194156719</v>
      </c>
      <c r="AC17" s="6">
        <f t="shared" si="0"/>
        <v>4.542639301198129</v>
      </c>
      <c r="AD17" s="6">
        <f t="shared" si="0"/>
        <v>33.705657476026737</v>
      </c>
      <c r="AE17" s="6">
        <f t="shared" si="0"/>
        <v>12.182047284454221</v>
      </c>
      <c r="AF17" s="6">
        <f t="shared" si="0"/>
        <v>5.9116246289216834</v>
      </c>
      <c r="AG17" s="6">
        <f t="shared" si="0"/>
        <v>2.7999060290882687</v>
      </c>
      <c r="AH17" s="6">
        <f t="shared" si="0"/>
        <v>12.812079533562565</v>
      </c>
      <c r="AI17" s="6">
        <f t="shared" si="0"/>
        <v>1.7534117848066122</v>
      </c>
      <c r="AJ17" s="6">
        <f t="shared" si="0"/>
        <v>1.8452469939986758</v>
      </c>
      <c r="AK17" s="6">
        <f t="shared" si="0"/>
        <v>48.781581701300645</v>
      </c>
      <c r="AL17" s="6">
        <f t="shared" si="0"/>
        <v>23.089080152916303</v>
      </c>
    </row>
    <row r="18" spans="1:38" x14ac:dyDescent="0.25">
      <c r="A18" s="4">
        <f t="shared" si="1"/>
        <v>2021</v>
      </c>
      <c r="B18" s="4">
        <v>44197</v>
      </c>
      <c r="C18" s="2">
        <v>51925</v>
      </c>
      <c r="D18" s="2">
        <v>42927</v>
      </c>
      <c r="E18" s="8">
        <v>0.99111700000000003</v>
      </c>
      <c r="F18" s="2">
        <v>53.795401330812446</v>
      </c>
      <c r="G18" s="2">
        <v>468.14166666666665</v>
      </c>
      <c r="H18" s="2">
        <v>17670</v>
      </c>
      <c r="I18" s="2">
        <v>12425</v>
      </c>
      <c r="J18" s="2">
        <v>5245</v>
      </c>
      <c r="K18" s="2">
        <v>1238</v>
      </c>
      <c r="L18" s="2">
        <v>382</v>
      </c>
      <c r="M18" s="2">
        <v>2431</v>
      </c>
      <c r="N18" s="2">
        <v>16778</v>
      </c>
      <c r="O18" s="2">
        <v>5899</v>
      </c>
      <c r="P18" s="2">
        <v>2725</v>
      </c>
      <c r="Q18" s="2">
        <v>1472</v>
      </c>
      <c r="R18" s="2">
        <v>6682</v>
      </c>
      <c r="S18" s="2">
        <v>892</v>
      </c>
      <c r="T18" s="2">
        <v>855</v>
      </c>
      <c r="U18" s="2">
        <v>22567</v>
      </c>
      <c r="V18" s="2">
        <v>10669</v>
      </c>
      <c r="W18" s="6">
        <f t="shared" si="3"/>
        <v>3.7432686835077273</v>
      </c>
      <c r="X18" s="6">
        <f t="shared" si="2"/>
        <v>34.029850746268657</v>
      </c>
      <c r="Y18" s="6">
        <f t="shared" si="0"/>
        <v>23.92874337987482</v>
      </c>
      <c r="Z18" s="6">
        <f t="shared" si="0"/>
        <v>10.101107366393837</v>
      </c>
      <c r="AA18" s="6">
        <f t="shared" si="0"/>
        <v>2.3842079922965818</v>
      </c>
      <c r="AB18" s="6">
        <f t="shared" si="0"/>
        <v>0.73567645642753976</v>
      </c>
      <c r="AC18" s="6">
        <f t="shared" si="0"/>
        <v>4.6817525276841598</v>
      </c>
      <c r="AD18" s="6">
        <f t="shared" si="0"/>
        <v>32.311988444872412</v>
      </c>
      <c r="AE18" s="6">
        <f t="shared" si="0"/>
        <v>11.360616273471352</v>
      </c>
      <c r="AF18" s="6">
        <f t="shared" si="0"/>
        <v>5.2479537794896487</v>
      </c>
      <c r="AG18" s="6">
        <f t="shared" si="0"/>
        <v>2.8348579682233992</v>
      </c>
      <c r="AH18" s="6">
        <f t="shared" si="0"/>
        <v>12.868560423688011</v>
      </c>
      <c r="AI18" s="6">
        <f t="shared" si="0"/>
        <v>1.7178623013962446</v>
      </c>
      <c r="AJ18" s="6">
        <f t="shared" si="0"/>
        <v>1.6466056812710641</v>
      </c>
      <c r="AK18" s="6">
        <f t="shared" si="0"/>
        <v>43.460760712566199</v>
      </c>
      <c r="AL18" s="6">
        <f t="shared" si="0"/>
        <v>20.54694270582571</v>
      </c>
    </row>
    <row r="19" spans="1:38" x14ac:dyDescent="0.25">
      <c r="A19" s="4">
        <f t="shared" si="1"/>
        <v>2022</v>
      </c>
      <c r="B19" s="4">
        <v>44562</v>
      </c>
      <c r="C19" s="2">
        <v>56292</v>
      </c>
      <c r="D19" s="2">
        <v>43902</v>
      </c>
      <c r="E19" s="8">
        <v>1.019725</v>
      </c>
      <c r="F19" s="2">
        <v>52.607387813381955</v>
      </c>
      <c r="G19" s="2">
        <v>484.85</v>
      </c>
      <c r="H19" s="2">
        <v>19321.27</v>
      </c>
      <c r="I19" s="2">
        <v>14048.75</v>
      </c>
      <c r="J19" s="2">
        <v>5272.5209999999997</v>
      </c>
      <c r="K19" s="2">
        <v>1214.4079999999999</v>
      </c>
      <c r="L19" s="2">
        <v>407.0462</v>
      </c>
      <c r="M19" s="2">
        <v>2434.6759999999999</v>
      </c>
      <c r="N19" s="2">
        <v>18436.080000000002</v>
      </c>
      <c r="O19" s="2">
        <v>6223.7340000000004</v>
      </c>
      <c r="P19" s="2">
        <v>2576.3389999999999</v>
      </c>
      <c r="Q19" s="2">
        <v>1678.001</v>
      </c>
      <c r="R19" s="2">
        <v>7958.0039999999999</v>
      </c>
      <c r="S19" s="2">
        <v>885.19240000000002</v>
      </c>
      <c r="T19" s="2">
        <v>839.39120000000003</v>
      </c>
      <c r="U19" s="2">
        <v>22521.200000000001</v>
      </c>
      <c r="V19" s="2">
        <v>10623.2</v>
      </c>
      <c r="W19" s="6">
        <f t="shared" si="3"/>
        <v>3.719551557584083</v>
      </c>
      <c r="X19" s="6">
        <f t="shared" si="2"/>
        <v>34.323296383145028</v>
      </c>
      <c r="Y19" s="6">
        <f t="shared" si="0"/>
        <v>24.956921054501528</v>
      </c>
      <c r="Z19" s="6">
        <f t="shared" si="0"/>
        <v>9.3663771050948625</v>
      </c>
      <c r="AA19" s="6">
        <f t="shared" si="0"/>
        <v>2.1573367441199456</v>
      </c>
      <c r="AB19" s="6">
        <f t="shared" si="0"/>
        <v>0.72309777588289637</v>
      </c>
      <c r="AC19" s="6">
        <f t="shared" si="0"/>
        <v>4.3250834932139561</v>
      </c>
      <c r="AD19" s="6">
        <f t="shared" si="0"/>
        <v>32.750799403112346</v>
      </c>
      <c r="AE19" s="6">
        <f t="shared" si="0"/>
        <v>11.056160733319123</v>
      </c>
      <c r="AF19" s="6">
        <f t="shared" si="0"/>
        <v>4.5767409223335465</v>
      </c>
      <c r="AG19" s="6">
        <f t="shared" si="0"/>
        <v>2.9808871598095643</v>
      </c>
      <c r="AH19" s="6">
        <f t="shared" si="0"/>
        <v>14.13700703474739</v>
      </c>
      <c r="AI19" s="6">
        <f t="shared" si="0"/>
        <v>1.5725012435159527</v>
      </c>
      <c r="AJ19" s="6">
        <f t="shared" si="0"/>
        <v>1.4911376394514317</v>
      </c>
      <c r="AK19" s="6">
        <f t="shared" si="0"/>
        <v>40.007816385987354</v>
      </c>
      <c r="AL19" s="6">
        <f t="shared" si="0"/>
        <v>18.871598095644142</v>
      </c>
    </row>
    <row r="20" spans="1:38" x14ac:dyDescent="0.25">
      <c r="A20" s="4">
        <f t="shared" si="1"/>
        <v>2023</v>
      </c>
      <c r="B20" s="4">
        <v>44927</v>
      </c>
      <c r="C20" s="2">
        <v>58112</v>
      </c>
      <c r="D20" s="2">
        <v>44380</v>
      </c>
      <c r="E20" s="8">
        <v>1.033166588885152</v>
      </c>
      <c r="F20" s="2">
        <v>52.749195591849009</v>
      </c>
      <c r="G20" s="2">
        <v>490.40115719305811</v>
      </c>
      <c r="H20" s="2">
        <v>19356.48</v>
      </c>
      <c r="I20" s="2">
        <v>13675.24</v>
      </c>
      <c r="J20" s="2">
        <v>5681.2470000000003</v>
      </c>
      <c r="K20" s="2">
        <v>1317.2940000000001</v>
      </c>
      <c r="L20" s="2">
        <v>419.10219999999998</v>
      </c>
      <c r="M20" s="2">
        <v>2765.6320000000001</v>
      </c>
      <c r="N20" s="2">
        <v>18320.310000000001</v>
      </c>
      <c r="O20" s="2">
        <v>6467.8220000000001</v>
      </c>
      <c r="P20" s="2">
        <v>2504.9119999999998</v>
      </c>
      <c r="Q20" s="2">
        <v>1776.1379999999999</v>
      </c>
      <c r="R20" s="2">
        <v>7571.4380000000001</v>
      </c>
      <c r="S20" s="2">
        <v>1036.17</v>
      </c>
      <c r="T20" s="2">
        <v>871.91800000000001</v>
      </c>
      <c r="U20" s="2">
        <v>22356.95</v>
      </c>
      <c r="V20" s="2">
        <v>10458.950000000001</v>
      </c>
      <c r="W20" s="6">
        <f t="shared" si="3"/>
        <v>3.8715432570200523</v>
      </c>
      <c r="X20" s="6">
        <f t="shared" si="2"/>
        <v>33.308920704845818</v>
      </c>
      <c r="Y20" s="6">
        <f t="shared" si="0"/>
        <v>23.532557819383261</v>
      </c>
      <c r="Z20" s="6">
        <f t="shared" si="0"/>
        <v>9.7763749311674015</v>
      </c>
      <c r="AA20" s="6">
        <f t="shared" si="0"/>
        <v>2.2668192455947143</v>
      </c>
      <c r="AB20" s="6">
        <f t="shared" si="0"/>
        <v>0.72119734306167405</v>
      </c>
      <c r="AC20" s="6">
        <f t="shared" si="0"/>
        <v>4.7591409691629956</v>
      </c>
      <c r="AD20" s="6">
        <f t="shared" si="0"/>
        <v>31.525863849118945</v>
      </c>
      <c r="AE20" s="6">
        <f t="shared" si="0"/>
        <v>11.129924972466959</v>
      </c>
      <c r="AF20" s="6">
        <f t="shared" si="0"/>
        <v>4.3104900881057269</v>
      </c>
      <c r="AG20" s="6">
        <f t="shared" si="0"/>
        <v>3.0564048733480176</v>
      </c>
      <c r="AH20" s="6">
        <f t="shared" si="0"/>
        <v>13.029043915198239</v>
      </c>
      <c r="AI20" s="6">
        <f t="shared" si="0"/>
        <v>1.7830568557268722</v>
      </c>
      <c r="AJ20" s="6">
        <f t="shared" si="0"/>
        <v>1.5004095539647577</v>
      </c>
      <c r="AK20" s="6">
        <f t="shared" si="0"/>
        <v>38.472174421806166</v>
      </c>
      <c r="AL20" s="6">
        <f t="shared" si="0"/>
        <v>17.997917813876654</v>
      </c>
    </row>
    <row r="21" spans="1:38" x14ac:dyDescent="0.25">
      <c r="A21" s="4">
        <f t="shared" si="1"/>
        <v>2024</v>
      </c>
      <c r="B21" s="4">
        <v>45292</v>
      </c>
      <c r="C21" s="2">
        <v>60613</v>
      </c>
      <c r="D21" s="2">
        <v>45164</v>
      </c>
      <c r="E21" s="8">
        <v>1.045011445582168</v>
      </c>
      <c r="F21" s="2">
        <v>53.650367974198659</v>
      </c>
      <c r="G21" s="2">
        <v>491.51941351776094</v>
      </c>
      <c r="H21" s="2">
        <v>19866.95</v>
      </c>
      <c r="I21" s="2">
        <v>13809.39</v>
      </c>
      <c r="J21" s="2">
        <v>6057.5519999999997</v>
      </c>
      <c r="K21" s="2">
        <v>1334.5940000000001</v>
      </c>
      <c r="L21" s="2">
        <v>430.97989999999999</v>
      </c>
      <c r="M21" s="2">
        <v>3024.9090000000001</v>
      </c>
      <c r="N21" s="2">
        <v>18402.14</v>
      </c>
      <c r="O21" s="2">
        <v>6478.9049999999997</v>
      </c>
      <c r="P21" s="2">
        <v>2845.027</v>
      </c>
      <c r="Q21" s="2">
        <v>1723.6130000000001</v>
      </c>
      <c r="R21" s="2">
        <v>7354.5969999999998</v>
      </c>
      <c r="S21" s="2">
        <v>1464.808</v>
      </c>
      <c r="T21" s="2">
        <v>878.68359999999996</v>
      </c>
      <c r="U21" s="2">
        <v>21770.82</v>
      </c>
      <c r="V21" s="2">
        <v>9872.8220000000001</v>
      </c>
      <c r="W21" s="6">
        <f t="shared" si="3"/>
        <v>3.9302480884020405</v>
      </c>
      <c r="X21" s="6">
        <f t="shared" si="2"/>
        <v>32.776714566182171</v>
      </c>
      <c r="Y21" s="6">
        <f t="shared" si="2"/>
        <v>22.782884859683566</v>
      </c>
      <c r="Z21" s="6">
        <f t="shared" si="2"/>
        <v>9.9938165080098322</v>
      </c>
      <c r="AA21" s="6">
        <f t="shared" si="2"/>
        <v>2.2018279906950653</v>
      </c>
      <c r="AB21" s="6">
        <f t="shared" si="2"/>
        <v>0.71103542144424459</v>
      </c>
      <c r="AC21" s="6">
        <f t="shared" si="2"/>
        <v>4.9905284344942507</v>
      </c>
      <c r="AD21" s="6">
        <f t="shared" si="2"/>
        <v>30.360054773728407</v>
      </c>
      <c r="AE21" s="6">
        <f t="shared" si="2"/>
        <v>10.688969363007935</v>
      </c>
      <c r="AF21" s="6">
        <f t="shared" si="2"/>
        <v>4.6937571148103547</v>
      </c>
      <c r="AG21" s="6">
        <f t="shared" si="2"/>
        <v>2.8436358536947521</v>
      </c>
      <c r="AH21" s="6">
        <f t="shared" si="2"/>
        <v>12.133695741837558</v>
      </c>
      <c r="AI21" s="6">
        <f t="shared" si="2"/>
        <v>2.4166564928315708</v>
      </c>
      <c r="AJ21" s="6">
        <f t="shared" si="2"/>
        <v>1.4496619537063007</v>
      </c>
      <c r="AK21" s="6">
        <f t="shared" si="2"/>
        <v>35.917740418722055</v>
      </c>
      <c r="AL21" s="6">
        <f t="shared" si="2"/>
        <v>16.288291290647219</v>
      </c>
    </row>
    <row r="22" spans="1:38" x14ac:dyDescent="0.25">
      <c r="A22" s="4">
        <f t="shared" si="1"/>
        <v>2025</v>
      </c>
      <c r="B22" s="4">
        <v>45658</v>
      </c>
      <c r="C22" s="2">
        <v>62871.873846795133</v>
      </c>
      <c r="D22" s="2">
        <v>45987.595481733013</v>
      </c>
      <c r="E22" s="8">
        <v>1.0551925409344949</v>
      </c>
      <c r="F22" s="2">
        <v>54.288413462810105</v>
      </c>
      <c r="G22" s="2">
        <v>495.18379097596181</v>
      </c>
      <c r="H22" s="2">
        <v>20689.560000000001</v>
      </c>
      <c r="I22" s="2">
        <v>14269.04</v>
      </c>
      <c r="J22" s="2">
        <v>6420.5140000000001</v>
      </c>
      <c r="K22" s="2">
        <v>1397.4680000000001</v>
      </c>
      <c r="L22" s="2">
        <v>442.68770000000001</v>
      </c>
      <c r="M22" s="2">
        <v>3270.4409999999998</v>
      </c>
      <c r="N22" s="2">
        <v>19003.14</v>
      </c>
      <c r="O22" s="2">
        <v>6643.8909999999996</v>
      </c>
      <c r="P22" s="2">
        <v>3043.4549999999999</v>
      </c>
      <c r="Q22" s="2">
        <v>1749.61</v>
      </c>
      <c r="R22" s="2">
        <v>7566.183</v>
      </c>
      <c r="S22" s="2">
        <v>1686.421</v>
      </c>
      <c r="T22" s="2">
        <v>858.25720000000001</v>
      </c>
      <c r="U22" s="2">
        <v>20942.66</v>
      </c>
      <c r="V22" s="2">
        <v>9044.6589999999997</v>
      </c>
      <c r="W22" s="6">
        <f t="shared" si="3"/>
        <v>3.9422364430921757</v>
      </c>
      <c r="X22" s="6">
        <f t="shared" si="2"/>
        <v>32.907497000035164</v>
      </c>
      <c r="Y22" s="6">
        <f t="shared" si="2"/>
        <v>22.695426630309282</v>
      </c>
      <c r="Z22" s="6">
        <f t="shared" si="2"/>
        <v>10.21206082650785</v>
      </c>
      <c r="AA22" s="6">
        <f t="shared" si="2"/>
        <v>2.2227236353815711</v>
      </c>
      <c r="AB22" s="6">
        <f t="shared" si="2"/>
        <v>0.70411087329563637</v>
      </c>
      <c r="AC22" s="6">
        <f t="shared" si="2"/>
        <v>5.2017552522282733</v>
      </c>
      <c r="AD22" s="6">
        <f t="shared" si="2"/>
        <v>30.225184708676654</v>
      </c>
      <c r="AE22" s="6">
        <f t="shared" si="2"/>
        <v>10.567350062111549</v>
      </c>
      <c r="AF22" s="6">
        <f t="shared" si="2"/>
        <v>4.840725770980244</v>
      </c>
      <c r="AG22" s="6">
        <f t="shared" si="2"/>
        <v>2.7828182825652901</v>
      </c>
      <c r="AH22" s="6">
        <f t="shared" si="2"/>
        <v>12.034289002483236</v>
      </c>
      <c r="AI22" s="6">
        <f t="shared" si="2"/>
        <v>2.6823138818948444</v>
      </c>
      <c r="AJ22" s="6">
        <f t="shared" si="2"/>
        <v>1.365089264066446</v>
      </c>
      <c r="AK22" s="6">
        <f t="shared" si="2"/>
        <v>33.310061747217262</v>
      </c>
      <c r="AL22" s="6">
        <f t="shared" si="2"/>
        <v>14.385858805544487</v>
      </c>
    </row>
    <row r="23" spans="1:38" x14ac:dyDescent="0.25">
      <c r="A23" s="4">
        <f t="shared" si="1"/>
        <v>2026</v>
      </c>
      <c r="B23" s="4">
        <v>46023</v>
      </c>
      <c r="C23" s="2">
        <v>65141.612473633824</v>
      </c>
      <c r="D23" s="2">
        <v>46694.313555770204</v>
      </c>
      <c r="E23" s="8">
        <v>1.063830618922589</v>
      </c>
      <c r="F23" s="2">
        <v>54.875358828600127</v>
      </c>
      <c r="G23" s="2">
        <v>498.04224892148682</v>
      </c>
      <c r="H23" s="2">
        <v>21267.22</v>
      </c>
      <c r="I23" s="2">
        <v>14597.55</v>
      </c>
      <c r="J23" s="2">
        <v>6669.6670000000004</v>
      </c>
      <c r="K23" s="2">
        <v>1461.7739999999999</v>
      </c>
      <c r="L23" s="2">
        <v>454.23840000000001</v>
      </c>
      <c r="M23" s="2">
        <v>3448.2469999999998</v>
      </c>
      <c r="N23" s="2">
        <v>19246.89</v>
      </c>
      <c r="O23" s="2">
        <v>6729.11</v>
      </c>
      <c r="P23" s="2">
        <v>3082.4929999999999</v>
      </c>
      <c r="Q23" s="2">
        <v>1772.0519999999999</v>
      </c>
      <c r="R23" s="2">
        <v>7663.232</v>
      </c>
      <c r="S23" s="2">
        <v>2020.3330000000001</v>
      </c>
      <c r="T23" s="2">
        <v>827.6173</v>
      </c>
      <c r="U23" s="2">
        <v>19749.939999999999</v>
      </c>
      <c r="V23" s="2">
        <v>7851.9430000000002</v>
      </c>
      <c r="W23" s="6">
        <f t="shared" si="3"/>
        <v>3.9518251263211073</v>
      </c>
      <c r="X23" s="6">
        <f t="shared" si="2"/>
        <v>32.647672036991629</v>
      </c>
      <c r="Y23" s="6">
        <f t="shared" si="2"/>
        <v>22.408947899329913</v>
      </c>
      <c r="Z23" s="6">
        <f t="shared" si="2"/>
        <v>10.238719532310563</v>
      </c>
      <c r="AA23" s="6">
        <f t="shared" si="2"/>
        <v>2.2439941912577854</v>
      </c>
      <c r="AB23" s="6">
        <f t="shared" si="2"/>
        <v>0.69730911279461161</v>
      </c>
      <c r="AC23" s="6">
        <f t="shared" si="2"/>
        <v>5.293462763752868</v>
      </c>
      <c r="AD23" s="6">
        <f t="shared" si="2"/>
        <v>29.546229006520541</v>
      </c>
      <c r="AE23" s="6">
        <f t="shared" si="2"/>
        <v>10.329971495138562</v>
      </c>
      <c r="AF23" s="6">
        <f t="shared" si="2"/>
        <v>4.7319875620942664</v>
      </c>
      <c r="AG23" s="6">
        <f t="shared" si="2"/>
        <v>2.7203072394273948</v>
      </c>
      <c r="AH23" s="6">
        <f t="shared" si="2"/>
        <v>11.763958104509165</v>
      </c>
      <c r="AI23" s="6">
        <f t="shared" si="2"/>
        <v>3.1014476358222378</v>
      </c>
      <c r="AJ23" s="6">
        <f t="shared" si="2"/>
        <v>1.2704894284509451</v>
      </c>
      <c r="AK23" s="6">
        <f t="shared" si="2"/>
        <v>30.318469638733333</v>
      </c>
      <c r="AL23" s="6">
        <f t="shared" si="2"/>
        <v>12.053651578210607</v>
      </c>
    </row>
    <row r="24" spans="1:38" x14ac:dyDescent="0.25">
      <c r="A24" s="4">
        <f t="shared" si="1"/>
        <v>2027</v>
      </c>
      <c r="B24" s="4">
        <v>46388</v>
      </c>
      <c r="C24" s="2">
        <v>67367.902019853005</v>
      </c>
      <c r="D24" s="2">
        <v>47340.321271797868</v>
      </c>
      <c r="E24" s="8">
        <v>1.0712389838537815</v>
      </c>
      <c r="F24" s="2">
        <v>55.483211977211326</v>
      </c>
      <c r="G24" s="2">
        <v>500.12599412588952</v>
      </c>
      <c r="H24" s="2">
        <v>22031.19</v>
      </c>
      <c r="I24" s="2">
        <v>15096.44</v>
      </c>
      <c r="J24" s="2">
        <v>6934.7470000000003</v>
      </c>
      <c r="K24" s="2">
        <v>1527.8610000000001</v>
      </c>
      <c r="L24" s="2">
        <v>465.73110000000003</v>
      </c>
      <c r="M24" s="2">
        <v>3596.7289999999998</v>
      </c>
      <c r="N24" s="2">
        <v>19962.11</v>
      </c>
      <c r="O24" s="2">
        <v>7028.4849999999997</v>
      </c>
      <c r="P24" s="2">
        <v>3186.4259999999999</v>
      </c>
      <c r="Q24" s="2">
        <v>1822.0619999999999</v>
      </c>
      <c r="R24" s="2">
        <v>7925.1319999999996</v>
      </c>
      <c r="S24" s="2">
        <v>2069.0819999999999</v>
      </c>
      <c r="T24" s="2">
        <v>781.99839999999995</v>
      </c>
      <c r="U24" s="2">
        <v>18462.86</v>
      </c>
      <c r="V24" s="2">
        <v>6564.8590000000004</v>
      </c>
      <c r="W24" s="6">
        <f t="shared" si="3"/>
        <v>3.9594975984737171</v>
      </c>
      <c r="X24" s="6">
        <f t="shared" si="2"/>
        <v>32.702799611464094</v>
      </c>
      <c r="Y24" s="6">
        <f t="shared" si="2"/>
        <v>22.408950772359141</v>
      </c>
      <c r="Z24" s="6">
        <f t="shared" si="2"/>
        <v>10.293844385945643</v>
      </c>
      <c r="AA24" s="6">
        <f t="shared" si="2"/>
        <v>2.2679361449459217</v>
      </c>
      <c r="AB24" s="6">
        <f t="shared" si="2"/>
        <v>0.69132492780130106</v>
      </c>
      <c r="AC24" s="6">
        <f t="shared" si="2"/>
        <v>5.3389357426331321</v>
      </c>
      <c r="AD24" s="6">
        <f t="shared" si="2"/>
        <v>29.631485323852388</v>
      </c>
      <c r="AE24" s="6">
        <f t="shared" si="2"/>
        <v>10.432987801711175</v>
      </c>
      <c r="AF24" s="6">
        <f t="shared" si="2"/>
        <v>4.7298875346614997</v>
      </c>
      <c r="AG24" s="6">
        <f t="shared" si="2"/>
        <v>2.7046441188906947</v>
      </c>
      <c r="AH24" s="6">
        <f t="shared" si="2"/>
        <v>11.763958446656837</v>
      </c>
      <c r="AI24" s="6">
        <f t="shared" si="2"/>
        <v>3.0713172563845776</v>
      </c>
      <c r="AJ24" s="6">
        <f t="shared" si="2"/>
        <v>1.1607878181653166</v>
      </c>
      <c r="AK24" s="6">
        <f t="shared" si="2"/>
        <v>27.406018959235336</v>
      </c>
      <c r="AL24" s="6">
        <f t="shared" si="2"/>
        <v>9.7447876557969213</v>
      </c>
    </row>
    <row r="25" spans="1:38" x14ac:dyDescent="0.25">
      <c r="A25" s="4">
        <f t="shared" si="1"/>
        <v>2028</v>
      </c>
      <c r="B25" s="4">
        <v>46753</v>
      </c>
      <c r="C25" s="2">
        <v>69671.604747142352</v>
      </c>
      <c r="D25" s="2">
        <v>47999.175265735539</v>
      </c>
      <c r="E25" s="8">
        <v>1.0774234704790135</v>
      </c>
      <c r="F25" s="2">
        <v>56.212071978257725</v>
      </c>
      <c r="G25" s="2">
        <v>501.92225291713771</v>
      </c>
      <c r="H25" s="2">
        <v>22819.06</v>
      </c>
      <c r="I25" s="2">
        <v>15612.68</v>
      </c>
      <c r="J25" s="2">
        <v>7206.3829999999998</v>
      </c>
      <c r="K25" s="2">
        <v>1583.1310000000001</v>
      </c>
      <c r="L25" s="2">
        <v>477.16230000000002</v>
      </c>
      <c r="M25" s="2">
        <v>3755.9670000000001</v>
      </c>
      <c r="N25" s="2">
        <v>20698.93</v>
      </c>
      <c r="O25" s="2">
        <v>7339.9309999999996</v>
      </c>
      <c r="P25" s="2">
        <v>3289.3440000000001</v>
      </c>
      <c r="Q25" s="2">
        <v>1873.52</v>
      </c>
      <c r="R25" s="2">
        <v>8196.1389999999992</v>
      </c>
      <c r="S25" s="2">
        <v>2120.125</v>
      </c>
      <c r="T25" s="2">
        <v>732.16949999999997</v>
      </c>
      <c r="U25" s="2">
        <v>17074.900000000001</v>
      </c>
      <c r="V25" s="2">
        <v>5176.9040000000005</v>
      </c>
      <c r="W25" s="6">
        <f t="shared" si="3"/>
        <v>3.9656342516814833</v>
      </c>
      <c r="X25" s="6">
        <f t="shared" si="2"/>
        <v>32.752310044840677</v>
      </c>
      <c r="Y25" s="6">
        <f t="shared" si="2"/>
        <v>22.408957073204732</v>
      </c>
      <c r="Z25" s="6">
        <f t="shared" si="2"/>
        <v>10.343357277550831</v>
      </c>
      <c r="AA25" s="6">
        <f t="shared" si="2"/>
        <v>2.2722757797034001</v>
      </c>
      <c r="AB25" s="6">
        <f t="shared" si="2"/>
        <v>0.68487341684141601</v>
      </c>
      <c r="AC25" s="6">
        <f t="shared" si="2"/>
        <v>5.3909580719885097</v>
      </c>
      <c r="AD25" s="6">
        <f t="shared" si="2"/>
        <v>29.709276935879657</v>
      </c>
      <c r="AE25" s="6">
        <f t="shared" si="2"/>
        <v>10.535039384608195</v>
      </c>
      <c r="AF25" s="6">
        <f t="shared" si="2"/>
        <v>4.7212117647324838</v>
      </c>
      <c r="AG25" s="6">
        <f t="shared" si="2"/>
        <v>2.6890725522966288</v>
      </c>
      <c r="AH25" s="6">
        <f t="shared" si="2"/>
        <v>11.763958975462197</v>
      </c>
      <c r="AI25" s="6">
        <f t="shared" si="2"/>
        <v>3.043025932436211</v>
      </c>
      <c r="AJ25" s="6">
        <f t="shared" si="2"/>
        <v>1.050886516332223</v>
      </c>
      <c r="AK25" s="6">
        <f t="shared" si="2"/>
        <v>24.507688694654828</v>
      </c>
      <c r="AL25" s="6">
        <f t="shared" si="2"/>
        <v>7.4304359986947706</v>
      </c>
    </row>
    <row r="26" spans="1:38" x14ac:dyDescent="0.25">
      <c r="A26" s="4">
        <f t="shared" si="1"/>
        <v>2029</v>
      </c>
      <c r="B26" s="4">
        <v>47119</v>
      </c>
      <c r="C26" s="2">
        <v>71824.121190056088</v>
      </c>
      <c r="D26" s="2">
        <v>48511.895071933461</v>
      </c>
      <c r="E26" s="8">
        <v>1.0824116044069645</v>
      </c>
      <c r="F26" s="2">
        <v>56.780124760502503</v>
      </c>
      <c r="G26" s="2">
        <v>503.02321568049695</v>
      </c>
      <c r="H26" s="2">
        <v>23581.41</v>
      </c>
      <c r="I26" s="2">
        <v>16095.03</v>
      </c>
      <c r="J26" s="2">
        <v>7486.3770000000004</v>
      </c>
      <c r="K26" s="2">
        <v>1637.624</v>
      </c>
      <c r="L26" s="2">
        <v>488.51100000000002</v>
      </c>
      <c r="M26" s="2">
        <v>3926.9110000000001</v>
      </c>
      <c r="N26" s="2">
        <v>21398.55</v>
      </c>
      <c r="O26" s="2">
        <v>7640.143</v>
      </c>
      <c r="P26" s="2">
        <v>3386.73</v>
      </c>
      <c r="Q26" s="2">
        <v>1922.3130000000001</v>
      </c>
      <c r="R26" s="2">
        <v>8449.36</v>
      </c>
      <c r="S26" s="2">
        <v>2182.864</v>
      </c>
      <c r="T26" s="2">
        <v>677.96669999999995</v>
      </c>
      <c r="U26" s="2">
        <v>15570.01</v>
      </c>
      <c r="V26" s="2">
        <v>3672.0070000000001</v>
      </c>
      <c r="W26" s="6">
        <f t="shared" si="3"/>
        <v>3.9705456547329701</v>
      </c>
      <c r="X26" s="6">
        <f t="shared" si="2"/>
        <v>32.83215946019093</v>
      </c>
      <c r="Y26" s="6">
        <f t="shared" si="2"/>
        <v>22.40894804324919</v>
      </c>
      <c r="Z26" s="6">
        <f t="shared" si="2"/>
        <v>10.423207240071982</v>
      </c>
      <c r="AA26" s="6">
        <f t="shared" si="2"/>
        <v>2.2800473891864699</v>
      </c>
      <c r="AB26" s="6">
        <f t="shared" si="2"/>
        <v>0.68014894147794103</v>
      </c>
      <c r="AC26" s="6">
        <f t="shared" si="2"/>
        <v>5.4673986050018986</v>
      </c>
      <c r="AD26" s="6">
        <f t="shared" si="2"/>
        <v>29.792985483771695</v>
      </c>
      <c r="AE26" s="6">
        <f t="shared" si="2"/>
        <v>10.637294092026794</v>
      </c>
      <c r="AF26" s="6">
        <f t="shared" si="2"/>
        <v>4.7153100433185475</v>
      </c>
      <c r="AG26" s="6">
        <f t="shared" si="2"/>
        <v>2.6764170144362875</v>
      </c>
      <c r="AH26" s="6">
        <f t="shared" si="2"/>
        <v>11.763958764830383</v>
      </c>
      <c r="AI26" s="6">
        <f t="shared" si="2"/>
        <v>3.0391795455789206</v>
      </c>
      <c r="AJ26" s="6">
        <f t="shared" si="2"/>
        <v>0.94392620301752217</v>
      </c>
      <c r="AK26" s="6">
        <f t="shared" si="2"/>
        <v>21.677967989054405</v>
      </c>
      <c r="AL26" s="6">
        <f t="shared" si="2"/>
        <v>5.112498335041769</v>
      </c>
    </row>
    <row r="27" spans="1:38" x14ac:dyDescent="0.25">
      <c r="A27" s="4">
        <f t="shared" si="1"/>
        <v>2030</v>
      </c>
      <c r="B27" s="4">
        <v>47484</v>
      </c>
      <c r="C27" s="2">
        <v>73956.132052900692</v>
      </c>
      <c r="D27" s="2">
        <v>48972.437471560261</v>
      </c>
      <c r="E27" s="8">
        <v>1.0861723067408655</v>
      </c>
      <c r="F27" s="2">
        <v>57.352416043334614</v>
      </c>
      <c r="G27" s="2">
        <v>503.37412843334801</v>
      </c>
      <c r="H27" s="2">
        <v>24314.7</v>
      </c>
      <c r="I27" s="2">
        <v>16572.79</v>
      </c>
      <c r="J27" s="2">
        <v>7741.9040000000005</v>
      </c>
      <c r="K27" s="2">
        <v>1691.636</v>
      </c>
      <c r="L27" s="2">
        <v>499.77600000000001</v>
      </c>
      <c r="M27" s="2">
        <v>4074.1840000000002</v>
      </c>
      <c r="N27" s="2">
        <v>22099.66</v>
      </c>
      <c r="O27" s="2">
        <v>7945.8729999999996</v>
      </c>
      <c r="P27" s="2">
        <v>3480.0920000000001</v>
      </c>
      <c r="Q27" s="2">
        <v>1973.5219999999999</v>
      </c>
      <c r="R27" s="2">
        <v>8700.1689999999999</v>
      </c>
      <c r="S27" s="2">
        <v>2215.0410000000002</v>
      </c>
      <c r="T27" s="2">
        <v>618.82560000000001</v>
      </c>
      <c r="U27" s="2">
        <v>13973.79</v>
      </c>
      <c r="V27" s="2">
        <v>2075.7910000000002</v>
      </c>
      <c r="W27" s="6">
        <f t="shared" si="3"/>
        <v>3.9744714357922697</v>
      </c>
      <c r="X27" s="6">
        <f t="shared" si="2"/>
        <v>32.877192634422443</v>
      </c>
      <c r="Y27" s="6">
        <f t="shared" si="2"/>
        <v>22.4089464118344</v>
      </c>
      <c r="Z27" s="6">
        <f t="shared" si="2"/>
        <v>10.468238109670514</v>
      </c>
      <c r="AA27" s="6">
        <f t="shared" si="2"/>
        <v>2.2873505590989747</v>
      </c>
      <c r="AB27" s="6">
        <f t="shared" si="2"/>
        <v>0.6757735783727995</v>
      </c>
      <c r="AC27" s="6">
        <f t="shared" si="2"/>
        <v>5.5089197973276152</v>
      </c>
      <c r="AD27" s="6">
        <f t="shared" si="2"/>
        <v>29.882119827727269</v>
      </c>
      <c r="AE27" s="6">
        <f t="shared" si="2"/>
        <v>10.744035388865836</v>
      </c>
      <c r="AF27" s="6">
        <f t="shared" si="2"/>
        <v>4.705616564033793</v>
      </c>
      <c r="AG27" s="6">
        <f t="shared" si="2"/>
        <v>2.6685035374596699</v>
      </c>
      <c r="AH27" s="6">
        <f t="shared" si="2"/>
        <v>11.763958928756285</v>
      </c>
      <c r="AI27" s="6">
        <f t="shared" si="2"/>
        <v>2.9950741588480927</v>
      </c>
      <c r="AJ27" s="6">
        <f t="shared" si="2"/>
        <v>0.83674684278695799</v>
      </c>
      <c r="AK27" s="6">
        <f t="shared" si="2"/>
        <v>18.894700969494419</v>
      </c>
      <c r="AL27" s="6">
        <f t="shared" si="2"/>
        <v>2.8067868645634286</v>
      </c>
    </row>
    <row r="28" spans="1:38" x14ac:dyDescent="0.25">
      <c r="A28" s="4">
        <f t="shared" si="1"/>
        <v>2031</v>
      </c>
      <c r="B28" s="4">
        <v>47849</v>
      </c>
      <c r="C28" s="2">
        <v>76117.742816176396</v>
      </c>
      <c r="D28" s="2">
        <v>49415.52895541105</v>
      </c>
      <c r="E28" s="8">
        <v>1.0887944899000057</v>
      </c>
      <c r="F28" s="2">
        <v>57.932692739260673</v>
      </c>
      <c r="G28" s="2">
        <v>503.30203043522221</v>
      </c>
      <c r="H28" s="2">
        <v>25051.89</v>
      </c>
      <c r="I28" s="2">
        <v>17057.189999999999</v>
      </c>
      <c r="J28" s="2">
        <v>7994.701</v>
      </c>
      <c r="K28" s="2">
        <v>1744.6</v>
      </c>
      <c r="L28" s="2">
        <v>510.97269999999997</v>
      </c>
      <c r="M28" s="2">
        <v>4219.2070000000003</v>
      </c>
      <c r="N28" s="2">
        <v>22823.87</v>
      </c>
      <c r="O28" s="2">
        <v>8269.5669999999991</v>
      </c>
      <c r="P28" s="2">
        <v>3573.0189999999998</v>
      </c>
      <c r="Q28" s="2">
        <v>2026.826</v>
      </c>
      <c r="R28" s="2">
        <v>8954.4599999999991</v>
      </c>
      <c r="S28" s="2">
        <v>2228.0160000000001</v>
      </c>
      <c r="T28" s="2">
        <v>555.82360000000006</v>
      </c>
      <c r="U28" s="2">
        <v>12301.6</v>
      </c>
      <c r="V28" s="2">
        <v>403.59870000000001</v>
      </c>
      <c r="W28" s="6">
        <f t="shared" si="3"/>
        <v>3.9776152353799508</v>
      </c>
      <c r="X28" s="6">
        <f t="shared" si="2"/>
        <v>32.912024283878296</v>
      </c>
      <c r="Y28" s="6">
        <f t="shared" si="2"/>
        <v>22.408954034794416</v>
      </c>
      <c r="Z28" s="6">
        <f t="shared" si="2"/>
        <v>10.503071562838016</v>
      </c>
      <c r="AA28" s="6">
        <f t="shared" si="2"/>
        <v>2.291975478323355</v>
      </c>
      <c r="AB28" s="6">
        <f t="shared" si="2"/>
        <v>0.67129250171539379</v>
      </c>
      <c r="AC28" s="6">
        <f t="shared" si="2"/>
        <v>5.5430006775021479</v>
      </c>
      <c r="AD28" s="6">
        <f t="shared" si="2"/>
        <v>29.984953777622415</v>
      </c>
      <c r="AE28" s="6">
        <f t="shared" si="2"/>
        <v>10.864177909178052</v>
      </c>
      <c r="AF28" s="6">
        <f t="shared" si="2"/>
        <v>4.6940685151802324</v>
      </c>
      <c r="AG28" s="6">
        <f t="shared" si="2"/>
        <v>2.6627510551577509</v>
      </c>
      <c r="AH28" s="6">
        <f t="shared" si="2"/>
        <v>11.763958925614665</v>
      </c>
      <c r="AI28" s="6">
        <f t="shared" si="2"/>
        <v>2.9270652512393029</v>
      </c>
      <c r="AJ28" s="6">
        <f t="shared" si="2"/>
        <v>0.73021555741912714</v>
      </c>
      <c r="AK28" s="6">
        <f t="shared" si="2"/>
        <v>16.161277968670515</v>
      </c>
      <c r="AL28" s="6">
        <f t="shared" si="2"/>
        <v>0.53022946433748952</v>
      </c>
    </row>
    <row r="29" spans="1:38" x14ac:dyDescent="0.25">
      <c r="A29" s="4">
        <f t="shared" si="1"/>
        <v>2032</v>
      </c>
      <c r="B29" s="4">
        <v>48214</v>
      </c>
      <c r="C29" s="2">
        <v>78367.901134044761</v>
      </c>
      <c r="D29" s="2">
        <v>49878.738459492903</v>
      </c>
      <c r="E29" s="8">
        <v>1.0909992168568117</v>
      </c>
      <c r="F29" s="2">
        <v>58.522217816991763</v>
      </c>
      <c r="G29" s="2">
        <v>503.19889736152578</v>
      </c>
      <c r="H29" s="2">
        <v>25816.28</v>
      </c>
      <c r="I29" s="2">
        <v>17561.419999999998</v>
      </c>
      <c r="J29" s="2">
        <v>8254.8559999999998</v>
      </c>
      <c r="K29" s="2">
        <v>1799.19</v>
      </c>
      <c r="L29" s="2">
        <v>522.45090000000005</v>
      </c>
      <c r="M29" s="2">
        <v>4368.009</v>
      </c>
      <c r="N29" s="2">
        <v>23571.89</v>
      </c>
      <c r="O29" s="2">
        <v>8605.8649999999998</v>
      </c>
      <c r="P29" s="2">
        <v>3663.453</v>
      </c>
      <c r="Q29" s="2">
        <v>2083.4029999999998</v>
      </c>
      <c r="R29" s="2">
        <v>9219.1669999999995</v>
      </c>
      <c r="S29" s="2">
        <v>2244.3910000000001</v>
      </c>
      <c r="T29" s="2">
        <v>489.61950000000002</v>
      </c>
      <c r="U29" s="2">
        <v>10546.83</v>
      </c>
      <c r="V29" s="2">
        <v>-1351.173</v>
      </c>
      <c r="W29" s="6">
        <f t="shared" si="3"/>
        <v>3.9801286011575732</v>
      </c>
      <c r="X29" s="6">
        <f t="shared" si="2"/>
        <v>32.942415997389567</v>
      </c>
      <c r="Y29" s="6">
        <f t="shared" si="2"/>
        <v>22.408945175094047</v>
      </c>
      <c r="Z29" s="6">
        <f t="shared" si="2"/>
        <v>10.533465718164942</v>
      </c>
      <c r="AA29" s="6">
        <f t="shared" si="2"/>
        <v>2.2958251707195356</v>
      </c>
      <c r="AB29" s="6">
        <f t="shared" si="2"/>
        <v>0.66666440269514338</v>
      </c>
      <c r="AC29" s="6">
        <f t="shared" si="2"/>
        <v>5.5737220683360116</v>
      </c>
      <c r="AD29" s="6">
        <f t="shared" si="2"/>
        <v>30.078501094065725</v>
      </c>
      <c r="AE29" s="6">
        <f t="shared" si="2"/>
        <v>10.981364660104978</v>
      </c>
      <c r="AF29" s="6">
        <f t="shared" si="2"/>
        <v>4.674685613608343</v>
      </c>
      <c r="AG29" s="6">
        <f t="shared" si="2"/>
        <v>2.65849023624664</v>
      </c>
      <c r="AH29" s="6">
        <f t="shared" si="2"/>
        <v>11.763958032040478</v>
      </c>
      <c r="AI29" s="6">
        <f t="shared" si="2"/>
        <v>2.8639161793564822</v>
      </c>
      <c r="AJ29" s="6">
        <f t="shared" si="2"/>
        <v>0.624770464584126</v>
      </c>
      <c r="AK29" s="6">
        <f t="shared" si="2"/>
        <v>13.458099358766956</v>
      </c>
      <c r="AL29" s="6">
        <f t="shared" si="2"/>
        <v>-1.7241408541602758</v>
      </c>
    </row>
    <row r="30" spans="1:38" x14ac:dyDescent="0.25">
      <c r="A30" s="4">
        <f t="shared" si="1"/>
        <v>2033</v>
      </c>
      <c r="B30" s="4">
        <v>48580</v>
      </c>
      <c r="C30" s="2">
        <v>80693.943974677051</v>
      </c>
      <c r="D30" s="2">
        <v>50352.151926810373</v>
      </c>
      <c r="E30" s="8">
        <v>1.0930291852094312</v>
      </c>
      <c r="F30" s="2">
        <v>59.116406785270129</v>
      </c>
      <c r="G30" s="2">
        <v>503.07022052910577</v>
      </c>
      <c r="H30" s="2">
        <v>26602.74</v>
      </c>
      <c r="I30" s="2">
        <v>18082.669999999998</v>
      </c>
      <c r="J30" s="2">
        <v>8520.07</v>
      </c>
      <c r="K30" s="2">
        <v>1855.633</v>
      </c>
      <c r="L30" s="2">
        <v>534.2518</v>
      </c>
      <c r="M30" s="2">
        <v>4518.2219999999998</v>
      </c>
      <c r="N30" s="2">
        <v>24341.52</v>
      </c>
      <c r="O30" s="2">
        <v>8947.8760000000002</v>
      </c>
      <c r="P30" s="2">
        <v>3758.6179999999999</v>
      </c>
      <c r="Q30" s="2">
        <v>2142.2240000000002</v>
      </c>
      <c r="R30" s="2">
        <v>9492.8019999999997</v>
      </c>
      <c r="S30" s="2">
        <v>2261.2159999999999</v>
      </c>
      <c r="T30" s="2">
        <v>419.98939999999999</v>
      </c>
      <c r="U30" s="2">
        <v>8705.6010000000006</v>
      </c>
      <c r="V30" s="2">
        <v>-3192.3989999999999</v>
      </c>
      <c r="W30" s="6">
        <f t="shared" si="3"/>
        <v>3.9821387089770104</v>
      </c>
      <c r="X30" s="6">
        <f t="shared" si="2"/>
        <v>32.967455411955491</v>
      </c>
      <c r="Y30" s="6">
        <f t="shared" si="2"/>
        <v>22.408955504361771</v>
      </c>
      <c r="Z30" s="6">
        <f t="shared" si="2"/>
        <v>10.558499907593713</v>
      </c>
      <c r="AA30" s="6">
        <f t="shared" si="2"/>
        <v>2.2995938835042256</v>
      </c>
      <c r="AB30" s="6">
        <f t="shared" si="2"/>
        <v>0.66207174130397706</v>
      </c>
      <c r="AC30" s="6">
        <f t="shared" si="2"/>
        <v>5.5992082893084074</v>
      </c>
      <c r="AD30" s="6">
        <f t="shared" si="2"/>
        <v>30.165237688269059</v>
      </c>
      <c r="AE30" s="6">
        <f t="shared" si="2"/>
        <v>11.088658651766947</v>
      </c>
      <c r="AF30" s="6">
        <f t="shared" si="2"/>
        <v>4.6578687505713061</v>
      </c>
      <c r="AG30" s="6">
        <f t="shared" si="2"/>
        <v>2.6547518865508195</v>
      </c>
      <c r="AH30" s="6">
        <f t="shared" si="2"/>
        <v>11.763958399379984</v>
      </c>
      <c r="AI30" s="6">
        <f t="shared" si="2"/>
        <v>2.8022127666849479</v>
      </c>
      <c r="AJ30" s="6">
        <f t="shared" si="2"/>
        <v>0.52047201972405621</v>
      </c>
      <c r="AK30" s="6">
        <f t="shared" si="2"/>
        <v>10.788419268157158</v>
      </c>
      <c r="AL30" s="6">
        <f t="shared" si="2"/>
        <v>-3.9561816448106955</v>
      </c>
    </row>
    <row r="31" spans="1:38" x14ac:dyDescent="0.25">
      <c r="A31" s="4">
        <f t="shared" si="1"/>
        <v>2034</v>
      </c>
      <c r="B31" s="4">
        <v>48945</v>
      </c>
      <c r="C31" s="2">
        <v>83102.810210679338</v>
      </c>
      <c r="D31" s="2">
        <v>50838.473424440148</v>
      </c>
      <c r="E31" s="8">
        <v>1.0948493495472715</v>
      </c>
      <c r="F31" s="2">
        <v>59.715374206625292</v>
      </c>
      <c r="G31" s="2">
        <v>502.977508503016</v>
      </c>
      <c r="H31" s="2">
        <v>27415.279999999999</v>
      </c>
      <c r="I31" s="2">
        <v>18622.47</v>
      </c>
      <c r="J31" s="2">
        <v>8792.8089999999993</v>
      </c>
      <c r="K31" s="2">
        <v>1913.509</v>
      </c>
      <c r="L31" s="2">
        <v>546.3501</v>
      </c>
      <c r="M31" s="2">
        <v>4672.5990000000002</v>
      </c>
      <c r="N31" s="2">
        <v>25134.18</v>
      </c>
      <c r="O31" s="2">
        <v>9301.6290000000008</v>
      </c>
      <c r="P31" s="2">
        <v>3853.6959999999999</v>
      </c>
      <c r="Q31" s="2">
        <v>2202.6729999999998</v>
      </c>
      <c r="R31" s="2">
        <v>9776.18</v>
      </c>
      <c r="S31" s="2">
        <v>2281.0990000000002</v>
      </c>
      <c r="T31" s="2">
        <v>346.80919999999998</v>
      </c>
      <c r="U31" s="2">
        <v>6771.3109999999997</v>
      </c>
      <c r="V31" s="2">
        <v>-5126.6890000000003</v>
      </c>
      <c r="W31" s="6">
        <f t="shared" si="3"/>
        <v>3.9837479342322255</v>
      </c>
      <c r="X31" s="6">
        <f t="shared" si="2"/>
        <v>32.989594371715881</v>
      </c>
      <c r="Y31" s="6">
        <f t="shared" si="2"/>
        <v>22.408953382910838</v>
      </c>
      <c r="Z31" s="6">
        <f t="shared" si="2"/>
        <v>10.580639785476301</v>
      </c>
      <c r="AA31" s="6">
        <f t="shared" si="2"/>
        <v>2.3025803762218615</v>
      </c>
      <c r="AB31" s="6">
        <f t="shared" si="2"/>
        <v>0.65743877808092455</v>
      </c>
      <c r="AC31" s="6">
        <f t="shared" si="2"/>
        <v>5.6226726727461935</v>
      </c>
      <c r="AD31" s="6">
        <f t="shared" si="2"/>
        <v>30.244681180191989</v>
      </c>
      <c r="AE31" s="6">
        <f t="shared" si="2"/>
        <v>11.192917515567569</v>
      </c>
      <c r="AF31" s="6">
        <f t="shared" si="2"/>
        <v>4.6372631566011355</v>
      </c>
      <c r="AG31" s="6">
        <f t="shared" si="2"/>
        <v>2.6505397283387415</v>
      </c>
      <c r="AH31" s="6">
        <f t="shared" si="2"/>
        <v>11.763958373027062</v>
      </c>
      <c r="AI31" s="6">
        <f t="shared" si="2"/>
        <v>2.7449119881951498</v>
      </c>
      <c r="AJ31" s="6">
        <f t="shared" si="2"/>
        <v>0.41732547806840881</v>
      </c>
      <c r="AK31" s="6">
        <f t="shared" si="2"/>
        <v>8.1481131418222912</v>
      </c>
      <c r="AL31" s="6">
        <f t="shared" si="2"/>
        <v>-6.1690922208322405</v>
      </c>
    </row>
    <row r="32" spans="1:38" x14ac:dyDescent="0.25">
      <c r="A32" s="4">
        <f t="shared" si="1"/>
        <v>2035</v>
      </c>
      <c r="B32" s="4">
        <v>49310</v>
      </c>
      <c r="C32" s="2">
        <v>85576.599123975902</v>
      </c>
      <c r="D32" s="2">
        <v>51325.33671863471</v>
      </c>
      <c r="E32" s="8">
        <v>1.0964620579868571</v>
      </c>
      <c r="F32" s="2">
        <v>60.318767132996598</v>
      </c>
      <c r="G32" s="2">
        <v>502.80409182043707</v>
      </c>
      <c r="H32" s="2">
        <v>28248.65</v>
      </c>
      <c r="I32" s="2">
        <v>19176.82</v>
      </c>
      <c r="J32" s="2">
        <v>9071.8320000000003</v>
      </c>
      <c r="K32" s="2">
        <v>1972.875</v>
      </c>
      <c r="L32" s="2">
        <v>558.79139999999995</v>
      </c>
      <c r="M32" s="2">
        <v>4830.0640000000003</v>
      </c>
      <c r="N32" s="2">
        <v>25951.82</v>
      </c>
      <c r="O32" s="2">
        <v>9663.8739999999998</v>
      </c>
      <c r="P32" s="2">
        <v>3957.3629999999998</v>
      </c>
      <c r="Q32" s="2">
        <v>2263.3919999999998</v>
      </c>
      <c r="R32" s="2">
        <v>10067.200000000001</v>
      </c>
      <c r="S32" s="2">
        <v>2296.826</v>
      </c>
      <c r="T32" s="2">
        <v>269.83920000000001</v>
      </c>
      <c r="U32" s="2">
        <v>4744.3239999999996</v>
      </c>
      <c r="V32" s="2">
        <v>-7153.6760000000004</v>
      </c>
      <c r="W32" s="6">
        <f t="shared" si="3"/>
        <v>3.9850362802712804</v>
      </c>
      <c r="X32" s="6">
        <f t="shared" si="2"/>
        <v>33.009783386081779</v>
      </c>
      <c r="Y32" s="6">
        <f t="shared" si="2"/>
        <v>22.40895314409293</v>
      </c>
      <c r="Z32" s="6">
        <f t="shared" si="2"/>
        <v>10.600832579076346</v>
      </c>
      <c r="AA32" s="6">
        <f t="shared" si="2"/>
        <v>2.305390749569133</v>
      </c>
      <c r="AB32" s="6">
        <f t="shared" si="2"/>
        <v>0.65297219768043335</v>
      </c>
      <c r="AC32" s="6">
        <f t="shared" si="2"/>
        <v>5.6441410963324508</v>
      </c>
      <c r="AD32" s="6">
        <f t="shared" si="2"/>
        <v>30.325837046180428</v>
      </c>
      <c r="AE32" s="6">
        <f t="shared" si="2"/>
        <v>11.292659557550101</v>
      </c>
      <c r="AF32" s="6">
        <f t="shared" si="2"/>
        <v>4.6243517976998803</v>
      </c>
      <c r="AG32" s="6">
        <f t="shared" si="2"/>
        <v>2.6448725740093915</v>
      </c>
      <c r="AH32" s="6">
        <f t="shared" si="2"/>
        <v>11.763963633814802</v>
      </c>
      <c r="AI32" s="6">
        <f t="shared" si="2"/>
        <v>2.6839416657263504</v>
      </c>
      <c r="AJ32" s="6">
        <f t="shared" si="2"/>
        <v>0.31531891049921318</v>
      </c>
      <c r="AK32" s="6">
        <f t="shared" si="2"/>
        <v>5.543950155260128</v>
      </c>
      <c r="AL32" s="6">
        <f t="shared" si="2"/>
        <v>-8.3593833749298447</v>
      </c>
    </row>
    <row r="33" spans="1:38" x14ac:dyDescent="0.25">
      <c r="A33" s="4">
        <f t="shared" si="1"/>
        <v>2036</v>
      </c>
      <c r="B33" s="4">
        <v>49675</v>
      </c>
      <c r="C33" s="2">
        <v>88175.260608711134</v>
      </c>
      <c r="D33" s="2">
        <v>51846.962500960202</v>
      </c>
      <c r="E33" s="8">
        <v>1.0976165472329855</v>
      </c>
      <c r="F33" s="2">
        <v>60.928256851971717</v>
      </c>
      <c r="G33" s="2">
        <v>502.8780406379426</v>
      </c>
      <c r="H33" s="2">
        <v>29114.63</v>
      </c>
      <c r="I33" s="2">
        <v>19759.150000000001</v>
      </c>
      <c r="J33" s="2">
        <v>9355.4809999999998</v>
      </c>
      <c r="K33" s="2">
        <v>2033.6410000000001</v>
      </c>
      <c r="L33" s="2">
        <v>571.48710000000005</v>
      </c>
      <c r="M33" s="2">
        <v>4988.0450000000001</v>
      </c>
      <c r="N33" s="2">
        <v>26807.4</v>
      </c>
      <c r="O33" s="2">
        <v>10041.32</v>
      </c>
      <c r="P33" s="2">
        <v>4064.2420000000002</v>
      </c>
      <c r="Q33" s="2">
        <v>2328.9319999999998</v>
      </c>
      <c r="R33" s="2">
        <v>10372.9</v>
      </c>
      <c r="S33" s="2">
        <v>2307.2350000000001</v>
      </c>
      <c r="T33" s="2">
        <v>189.11189999999999</v>
      </c>
      <c r="U33" s="2">
        <v>2626.201</v>
      </c>
      <c r="V33" s="2">
        <v>-9271.7990000000009</v>
      </c>
      <c r="W33" s="6">
        <f t="shared" si="3"/>
        <v>3.98606629732708</v>
      </c>
      <c r="X33" s="6">
        <f t="shared" si="2"/>
        <v>33.019046157629013</v>
      </c>
      <c r="Y33" s="6">
        <f t="shared" si="2"/>
        <v>22.408949929486148</v>
      </c>
      <c r="Z33" s="6">
        <f t="shared" si="2"/>
        <v>10.610097362247819</v>
      </c>
      <c r="AA33" s="6">
        <f t="shared" si="2"/>
        <v>2.3063623356040184</v>
      </c>
      <c r="AB33" s="6">
        <f t="shared" si="2"/>
        <v>0.64812635205700875</v>
      </c>
      <c r="AC33" s="6">
        <f t="shared" si="2"/>
        <v>5.6569665522567378</v>
      </c>
      <c r="AD33" s="6">
        <f t="shared" si="2"/>
        <v>30.402405181382139</v>
      </c>
      <c r="AE33" s="6">
        <f t="shared" si="2"/>
        <v>11.3879107707542</v>
      </c>
      <c r="AF33" s="6">
        <f t="shared" si="2"/>
        <v>4.6092769921436219</v>
      </c>
      <c r="AG33" s="6">
        <f t="shared" si="2"/>
        <v>2.6412533219889531</v>
      </c>
      <c r="AH33" s="6">
        <f t="shared" si="2"/>
        <v>11.763957291865635</v>
      </c>
      <c r="AI33" s="6">
        <f t="shared" si="2"/>
        <v>2.6166466467716463</v>
      </c>
      <c r="AJ33" s="6">
        <f t="shared" si="2"/>
        <v>0.21447274291505408</v>
      </c>
      <c r="AK33" s="6">
        <f t="shared" si="2"/>
        <v>2.9783875679756693</v>
      </c>
      <c r="AL33" s="6">
        <f t="shared" si="2"/>
        <v>-10.515193191370061</v>
      </c>
    </row>
    <row r="34" spans="1:38" x14ac:dyDescent="0.25">
      <c r="A34" s="4">
        <f t="shared" si="1"/>
        <v>2037</v>
      </c>
      <c r="B34" s="4">
        <v>50041</v>
      </c>
      <c r="C34" s="2">
        <v>90888.823089805606</v>
      </c>
      <c r="D34" s="2">
        <v>52394.642243489652</v>
      </c>
      <c r="E34" s="8">
        <v>1.0985269697054938</v>
      </c>
      <c r="F34" s="2">
        <v>61.543687709012637</v>
      </c>
      <c r="G34" s="2">
        <v>503.11874494475899</v>
      </c>
      <c r="H34" s="2">
        <v>30012.5</v>
      </c>
      <c r="I34" s="2">
        <v>20367.23</v>
      </c>
      <c r="J34" s="2">
        <v>9645.2690000000002</v>
      </c>
      <c r="K34" s="2">
        <v>2096.1439999999998</v>
      </c>
      <c r="L34" s="2">
        <v>584.49279999999999</v>
      </c>
      <c r="M34" s="2">
        <v>5147.7849999999999</v>
      </c>
      <c r="N34" s="2">
        <v>27702.92</v>
      </c>
      <c r="O34" s="2">
        <v>10433.42</v>
      </c>
      <c r="P34" s="2">
        <v>4178.3519999999999</v>
      </c>
      <c r="Q34" s="2">
        <v>2399.0230000000001</v>
      </c>
      <c r="R34" s="2">
        <v>10692.12</v>
      </c>
      <c r="S34" s="2">
        <v>2309.5819999999999</v>
      </c>
      <c r="T34" s="2">
        <v>104.7037</v>
      </c>
      <c r="U34" s="2">
        <v>421.32249999999999</v>
      </c>
      <c r="V34" s="2">
        <v>-11476.68</v>
      </c>
      <c r="W34" s="6">
        <f t="shared" si="3"/>
        <v>3.9868882846362479</v>
      </c>
      <c r="X34" s="6">
        <f t="shared" si="2"/>
        <v>33.021111925220104</v>
      </c>
      <c r="Y34" s="6">
        <f t="shared" si="2"/>
        <v>22.408948985812597</v>
      </c>
      <c r="Z34" s="6">
        <f t="shared" si="2"/>
        <v>10.612161839162209</v>
      </c>
      <c r="AA34" s="6">
        <f t="shared" si="2"/>
        <v>2.3062725742733376</v>
      </c>
      <c r="AB34" s="6">
        <f t="shared" si="2"/>
        <v>0.64308545333728573</v>
      </c>
      <c r="AC34" s="6">
        <f t="shared" si="2"/>
        <v>5.6638262274708593</v>
      </c>
      <c r="AD34" s="6">
        <f t="shared" si="2"/>
        <v>30.480007396098909</v>
      </c>
      <c r="AE34" s="6">
        <f t="shared" si="2"/>
        <v>11.479321268898955</v>
      </c>
      <c r="AF34" s="6">
        <f t="shared" si="2"/>
        <v>4.5972121301113624</v>
      </c>
      <c r="AG34" s="6">
        <f t="shared" si="2"/>
        <v>2.6395137690687984</v>
      </c>
      <c r="AH34" s="6">
        <f t="shared" si="2"/>
        <v>11.763954726793314</v>
      </c>
      <c r="AI34" s="6">
        <f t="shared" si="2"/>
        <v>2.5411067296117844</v>
      </c>
      <c r="AJ34" s="6">
        <f t="shared" si="2"/>
        <v>0.11519975332560325</v>
      </c>
      <c r="AK34" s="6">
        <f t="shared" si="2"/>
        <v>0.46355809842943929</v>
      </c>
      <c r="AL34" s="6">
        <f t="shared" si="2"/>
        <v>-12.627163175674637</v>
      </c>
    </row>
    <row r="35" spans="1:38" x14ac:dyDescent="0.25">
      <c r="A35" s="4">
        <f t="shared" si="1"/>
        <v>2038</v>
      </c>
      <c r="B35" s="4">
        <v>50406</v>
      </c>
      <c r="C35" s="2">
        <v>93632.284832259291</v>
      </c>
      <c r="D35" s="2">
        <v>52917.808158483946</v>
      </c>
      <c r="E35" s="8">
        <v>1.0992424570283537</v>
      </c>
      <c r="F35" s="2">
        <v>62.164697290413024</v>
      </c>
      <c r="G35" s="2">
        <v>503.07535223786209</v>
      </c>
      <c r="H35" s="2">
        <v>30917.84</v>
      </c>
      <c r="I35" s="2">
        <v>20982.01</v>
      </c>
      <c r="J35" s="2">
        <v>9935.8269999999993</v>
      </c>
      <c r="K35" s="2">
        <v>2160.4520000000002</v>
      </c>
      <c r="L35" s="2">
        <v>597.84429999999998</v>
      </c>
      <c r="M35" s="2">
        <v>5305.259</v>
      </c>
      <c r="N35" s="2">
        <v>28611.66</v>
      </c>
      <c r="O35" s="2">
        <v>10831.8</v>
      </c>
      <c r="P35" s="2">
        <v>4294.0159999999996</v>
      </c>
      <c r="Q35" s="2">
        <v>2470.9850000000001</v>
      </c>
      <c r="R35" s="2">
        <v>11014.86</v>
      </c>
      <c r="S35" s="2">
        <v>2306.1779999999999</v>
      </c>
      <c r="T35" s="2">
        <v>16.800439999999998</v>
      </c>
      <c r="U35" s="2">
        <v>-1868.0550000000001</v>
      </c>
      <c r="V35" s="2">
        <v>-13766.06</v>
      </c>
      <c r="W35" s="6">
        <f t="shared" si="3"/>
        <v>3.9875487304855541</v>
      </c>
      <c r="X35" s="6">
        <f t="shared" si="2"/>
        <v>33.020490801211146</v>
      </c>
      <c r="Y35" s="6">
        <f t="shared" si="2"/>
        <v>22.408947979416425</v>
      </c>
      <c r="Z35" s="6">
        <f t="shared" si="2"/>
        <v>10.61153961777166</v>
      </c>
      <c r="AA35" s="6">
        <f t="shared" si="2"/>
        <v>2.3073793444968418</v>
      </c>
      <c r="AB35" s="6">
        <f t="shared" si="2"/>
        <v>0.63850230833416943</v>
      </c>
      <c r="AC35" s="6">
        <f t="shared" si="2"/>
        <v>5.6660573962328113</v>
      </c>
      <c r="AD35" s="6">
        <f t="shared" si="2"/>
        <v>30.557472832428815</v>
      </c>
      <c r="AE35" s="6">
        <f t="shared" si="2"/>
        <v>11.56844566957326</v>
      </c>
      <c r="AF35" s="6">
        <f t="shared" si="2"/>
        <v>4.5860420982919079</v>
      </c>
      <c r="AG35" s="6">
        <f t="shared" si="2"/>
        <v>2.6390309757224544</v>
      </c>
      <c r="AH35" s="6">
        <f t="shared" si="2"/>
        <v>11.763955156848882</v>
      </c>
      <c r="AI35" s="6">
        <f t="shared" si="2"/>
        <v>2.4630158327669567</v>
      </c>
      <c r="AJ35" s="6">
        <f t="shared" si="2"/>
        <v>1.7942999073554289E-2</v>
      </c>
      <c r="AK35" s="6">
        <f t="shared" si="2"/>
        <v>-1.995097100691914</v>
      </c>
      <c r="AL35" s="6">
        <f t="shared" si="2"/>
        <v>-14.702257906727013</v>
      </c>
    </row>
    <row r="36" spans="1:38" x14ac:dyDescent="0.25">
      <c r="A36" s="4">
        <f t="shared" si="1"/>
        <v>2039</v>
      </c>
      <c r="B36" s="4">
        <v>50771</v>
      </c>
      <c r="C36" s="2">
        <v>96446.995045593372</v>
      </c>
      <c r="D36" s="2">
        <v>53439.807621788343</v>
      </c>
      <c r="E36" s="8">
        <v>1.0997505982563014</v>
      </c>
      <c r="F36" s="2">
        <v>62.790918909262778</v>
      </c>
      <c r="G36" s="2">
        <v>503.00283518697654</v>
      </c>
      <c r="H36" s="2">
        <v>31840.68</v>
      </c>
      <c r="I36" s="2">
        <v>21612.76</v>
      </c>
      <c r="J36" s="2">
        <v>10227.92</v>
      </c>
      <c r="K36" s="2">
        <v>2225.9299999999998</v>
      </c>
      <c r="L36" s="2">
        <v>611.49400000000003</v>
      </c>
      <c r="M36" s="2">
        <v>5461.1750000000002</v>
      </c>
      <c r="N36" s="2">
        <v>29541.25</v>
      </c>
      <c r="O36" s="2">
        <v>11240.73</v>
      </c>
      <c r="P36" s="2">
        <v>4409.4309999999996</v>
      </c>
      <c r="Q36" s="2">
        <v>2545.1120000000001</v>
      </c>
      <c r="R36" s="2">
        <v>11345.98</v>
      </c>
      <c r="S36" s="2">
        <v>2299.4250000000002</v>
      </c>
      <c r="T36" s="2">
        <v>-74.499440000000007</v>
      </c>
      <c r="U36" s="2">
        <v>-4241.9790000000003</v>
      </c>
      <c r="V36" s="2">
        <v>-16139.98</v>
      </c>
      <c r="W36" s="6">
        <f t="shared" si="3"/>
        <v>3.9880752975688618</v>
      </c>
      <c r="X36" s="6">
        <f t="shared" si="2"/>
        <v>33.013656864009043</v>
      </c>
      <c r="Y36" s="6">
        <f t="shared" si="2"/>
        <v>22.408951144390766</v>
      </c>
      <c r="Z36" s="6">
        <f t="shared" si="2"/>
        <v>10.604705719618281</v>
      </c>
      <c r="AA36" s="6">
        <f t="shared" si="2"/>
        <v>2.307930899192594</v>
      </c>
      <c r="AB36" s="6">
        <f t="shared" si="2"/>
        <v>0.63402079008363976</v>
      </c>
      <c r="AC36" s="6">
        <f t="shared" si="2"/>
        <v>5.6623588919679042</v>
      </c>
      <c r="AD36" s="6">
        <f t="shared" si="2"/>
        <v>30.629518302809714</v>
      </c>
      <c r="AE36" s="6">
        <f t="shared" si="2"/>
        <v>11.654826565292337</v>
      </c>
      <c r="AF36" s="6">
        <f t="shared" si="2"/>
        <v>4.5718697590479938</v>
      </c>
      <c r="AG36" s="6">
        <f t="shared" si="2"/>
        <v>2.6388712253780948</v>
      </c>
      <c r="AH36" s="6">
        <f t="shared" si="2"/>
        <v>11.763953863608107</v>
      </c>
      <c r="AI36" s="6">
        <f t="shared" si="2"/>
        <v>2.3841333770046371</v>
      </c>
      <c r="AJ36" s="6">
        <f t="shared" si="2"/>
        <v>-7.7243920315798228E-2</v>
      </c>
      <c r="AK36" s="6">
        <f t="shared" si="2"/>
        <v>-4.398249005056809</v>
      </c>
      <c r="AL36" s="6">
        <f t="shared" si="2"/>
        <v>-16.734559736537307</v>
      </c>
    </row>
    <row r="37" spans="1:38" x14ac:dyDescent="0.25">
      <c r="A37" s="4">
        <f t="shared" si="1"/>
        <v>2040</v>
      </c>
      <c r="B37" s="4">
        <v>51136</v>
      </c>
      <c r="C37" s="2">
        <v>99318.150587236814</v>
      </c>
      <c r="D37" s="2">
        <v>53951.616933079727</v>
      </c>
      <c r="E37" s="8">
        <v>1.1001441003104819</v>
      </c>
      <c r="F37" s="2">
        <v>63.422916744034154</v>
      </c>
      <c r="G37" s="2">
        <v>502.81659758063523</v>
      </c>
      <c r="H37" s="2">
        <v>32780.959999999999</v>
      </c>
      <c r="I37" s="2">
        <v>22256.16</v>
      </c>
      <c r="J37" s="2">
        <v>10524.8</v>
      </c>
      <c r="K37" s="2">
        <v>2292.3989999999999</v>
      </c>
      <c r="L37" s="2">
        <v>625.47810000000004</v>
      </c>
      <c r="M37" s="2">
        <v>5619.1989999999996</v>
      </c>
      <c r="N37" s="2">
        <v>30482.49</v>
      </c>
      <c r="O37" s="2">
        <v>11654.02</v>
      </c>
      <c r="P37" s="2">
        <v>4523.7120000000004</v>
      </c>
      <c r="Q37" s="2">
        <v>2621.018</v>
      </c>
      <c r="R37" s="2">
        <v>11683.75</v>
      </c>
      <c r="S37" s="2">
        <v>2298.462</v>
      </c>
      <c r="T37" s="2">
        <v>-169.19120000000001</v>
      </c>
      <c r="U37" s="2">
        <v>-6709.6329999999998</v>
      </c>
      <c r="V37" s="2">
        <v>-18607.63</v>
      </c>
      <c r="W37" s="6">
        <f t="shared" si="3"/>
        <v>3.9884968784616808</v>
      </c>
      <c r="X37" s="6">
        <f t="shared" ref="X37:AL53" si="4">100*H37/$C37</f>
        <v>33.00601129418596</v>
      </c>
      <c r="Y37" s="6">
        <f t="shared" si="4"/>
        <v>22.408955330326194</v>
      </c>
      <c r="Z37" s="6">
        <f t="shared" si="4"/>
        <v>10.597055963859765</v>
      </c>
      <c r="AA37" s="6">
        <f t="shared" si="4"/>
        <v>2.3081370187078289</v>
      </c>
      <c r="AB37" s="6">
        <f t="shared" si="4"/>
        <v>0.62977219803404094</v>
      </c>
      <c r="AC37" s="6">
        <f t="shared" si="4"/>
        <v>5.657776515949454</v>
      </c>
      <c r="AD37" s="6">
        <f t="shared" si="4"/>
        <v>30.691761596210437</v>
      </c>
      <c r="AE37" s="6">
        <f t="shared" si="4"/>
        <v>11.734028403764533</v>
      </c>
      <c r="AF37" s="6">
        <f t="shared" si="4"/>
        <v>4.5547686633840065</v>
      </c>
      <c r="AG37" s="6">
        <f t="shared" si="4"/>
        <v>2.6390120884276937</v>
      </c>
      <c r="AH37" s="6">
        <f t="shared" si="4"/>
        <v>11.763962509287257</v>
      </c>
      <c r="AI37" s="6">
        <f t="shared" si="4"/>
        <v>2.3142416430530788</v>
      </c>
      <c r="AJ37" s="6">
        <f t="shared" si="4"/>
        <v>-0.17035274922018379</v>
      </c>
      <c r="AK37" s="6">
        <f t="shared" si="4"/>
        <v>-6.755696678127876</v>
      </c>
      <c r="AL37" s="6">
        <f t="shared" si="4"/>
        <v>-18.735377058452023</v>
      </c>
    </row>
    <row r="38" spans="1:38" x14ac:dyDescent="0.25">
      <c r="A38" s="4">
        <f t="shared" si="1"/>
        <v>2041</v>
      </c>
      <c r="B38" s="4">
        <v>51502</v>
      </c>
      <c r="C38" s="2">
        <v>102289.82377436411</v>
      </c>
      <c r="D38" s="2">
        <v>54476.377654585332</v>
      </c>
      <c r="E38" s="8">
        <v>1.1005469907524368</v>
      </c>
      <c r="F38" s="2">
        <v>64.061022463701804</v>
      </c>
      <c r="G38" s="2">
        <v>502.73374585549095</v>
      </c>
      <c r="H38" s="2">
        <v>33735.589999999997</v>
      </c>
      <c r="I38" s="2">
        <v>22922.080000000002</v>
      </c>
      <c r="J38" s="2">
        <v>10813.51</v>
      </c>
      <c r="K38" s="2">
        <v>2360.3069999999998</v>
      </c>
      <c r="L38" s="2">
        <v>639.85590000000002</v>
      </c>
      <c r="M38" s="2">
        <v>5765.09</v>
      </c>
      <c r="N38" s="2">
        <v>31455.97</v>
      </c>
      <c r="O38" s="2">
        <v>12074.79</v>
      </c>
      <c r="P38" s="2">
        <v>4646.9849999999997</v>
      </c>
      <c r="Q38" s="2">
        <v>2700.8649999999998</v>
      </c>
      <c r="R38" s="2">
        <v>12033.33</v>
      </c>
      <c r="S38" s="2">
        <v>2279.6170000000002</v>
      </c>
      <c r="T38" s="2">
        <v>-267.6361</v>
      </c>
      <c r="U38" s="2">
        <v>-9256.8860000000004</v>
      </c>
      <c r="V38" s="2">
        <v>-21154.89</v>
      </c>
      <c r="W38" s="6">
        <f t="shared" si="3"/>
        <v>3.98883366646134</v>
      </c>
      <c r="X38" s="6">
        <f t="shared" si="4"/>
        <v>32.98039702797378</v>
      </c>
      <c r="Y38" s="6">
        <f t="shared" si="4"/>
        <v>22.408954433788686</v>
      </c>
      <c r="Z38" s="6">
        <f t="shared" si="4"/>
        <v>10.571442594185095</v>
      </c>
      <c r="AA38" s="6">
        <f t="shared" si="4"/>
        <v>2.3074700032786062</v>
      </c>
      <c r="AB38" s="6">
        <f t="shared" si="4"/>
        <v>0.62553231239446205</v>
      </c>
      <c r="AC38" s="6">
        <f t="shared" si="4"/>
        <v>5.636034736668349</v>
      </c>
      <c r="AD38" s="6">
        <f t="shared" si="4"/>
        <v>30.751807794084304</v>
      </c>
      <c r="AE38" s="6">
        <f t="shared" si="4"/>
        <v>11.804488026722151</v>
      </c>
      <c r="AF38" s="6">
        <f t="shared" si="4"/>
        <v>4.5429592392793108</v>
      </c>
      <c r="AG38" s="6">
        <f t="shared" si="4"/>
        <v>2.6404043924816021</v>
      </c>
      <c r="AH38" s="6">
        <f t="shared" si="4"/>
        <v>11.763956135601237</v>
      </c>
      <c r="AI38" s="6">
        <f t="shared" si="4"/>
        <v>2.2285863010464175</v>
      </c>
      <c r="AJ38" s="6">
        <f t="shared" si="4"/>
        <v>-0.26164489303487781</v>
      </c>
      <c r="AK38" s="6">
        <f t="shared" si="4"/>
        <v>-9.0496646278512447</v>
      </c>
      <c r="AL38" s="6">
        <f t="shared" si="4"/>
        <v>-20.68132412336978</v>
      </c>
    </row>
    <row r="39" spans="1:38" x14ac:dyDescent="0.25">
      <c r="A39" s="4">
        <f t="shared" si="1"/>
        <v>2042</v>
      </c>
      <c r="B39" s="4">
        <v>51867</v>
      </c>
      <c r="C39" s="2">
        <v>105314.13540611655</v>
      </c>
      <c r="D39" s="2">
        <v>54987.267146942053</v>
      </c>
      <c r="E39" s="8">
        <v>1.100905487520579</v>
      </c>
      <c r="F39" s="2">
        <v>64.70511197321008</v>
      </c>
      <c r="G39" s="2">
        <v>502.50255693480614</v>
      </c>
      <c r="H39" s="2">
        <v>34702.089999999997</v>
      </c>
      <c r="I39" s="2">
        <v>23599.79</v>
      </c>
      <c r="J39" s="2">
        <v>11102.3</v>
      </c>
      <c r="K39" s="2">
        <v>2429.8220000000001</v>
      </c>
      <c r="L39" s="2">
        <v>654.60419999999999</v>
      </c>
      <c r="M39" s="2">
        <v>5907.826</v>
      </c>
      <c r="N39" s="2">
        <v>32448.98</v>
      </c>
      <c r="O39" s="2">
        <v>12501.28</v>
      </c>
      <c r="P39" s="2">
        <v>4776.4219999999996</v>
      </c>
      <c r="Q39" s="2">
        <v>2782.1610000000001</v>
      </c>
      <c r="R39" s="2">
        <v>12389.11</v>
      </c>
      <c r="S39" s="2">
        <v>2253.1170000000002</v>
      </c>
      <c r="T39" s="2">
        <v>-369.26679999999999</v>
      </c>
      <c r="U39" s="2">
        <v>-11879.27</v>
      </c>
      <c r="V39" s="2">
        <v>-23777.27</v>
      </c>
      <c r="W39" s="6">
        <f t="shared" si="3"/>
        <v>3.9891038951975859</v>
      </c>
      <c r="X39" s="6">
        <f t="shared" si="4"/>
        <v>32.951027766766941</v>
      </c>
      <c r="Y39" s="6">
        <f t="shared" si="4"/>
        <v>22.408948152110401</v>
      </c>
      <c r="Z39" s="6">
        <f t="shared" si="4"/>
        <v>10.542079614656542</v>
      </c>
      <c r="AA39" s="6">
        <f t="shared" si="4"/>
        <v>2.3072135479534861</v>
      </c>
      <c r="AB39" s="6">
        <f t="shared" si="4"/>
        <v>0.62157297068972683</v>
      </c>
      <c r="AC39" s="6">
        <f t="shared" si="4"/>
        <v>5.6097179901045635</v>
      </c>
      <c r="AD39" s="6">
        <f t="shared" si="4"/>
        <v>30.811609357916634</v>
      </c>
      <c r="AE39" s="6">
        <f t="shared" si="4"/>
        <v>11.870467294624856</v>
      </c>
      <c r="AF39" s="6">
        <f t="shared" si="4"/>
        <v>4.535404465488865</v>
      </c>
      <c r="AG39" s="6">
        <f t="shared" si="4"/>
        <v>2.6417735750963725</v>
      </c>
      <c r="AH39" s="6">
        <f t="shared" si="4"/>
        <v>11.763957375925484</v>
      </c>
      <c r="AI39" s="6">
        <f t="shared" si="4"/>
        <v>2.139425055631365</v>
      </c>
      <c r="AJ39" s="6">
        <f t="shared" si="4"/>
        <v>-0.35063365290520471</v>
      </c>
      <c r="AK39" s="6">
        <f t="shared" si="4"/>
        <v>-11.279843825513725</v>
      </c>
      <c r="AL39" s="6">
        <f t="shared" si="4"/>
        <v>-22.577472538049282</v>
      </c>
    </row>
    <row r="40" spans="1:38" x14ac:dyDescent="0.25">
      <c r="A40" s="4">
        <f t="shared" si="1"/>
        <v>2043</v>
      </c>
      <c r="B40" s="4">
        <v>52232</v>
      </c>
      <c r="C40" s="2">
        <v>108407.67041768556</v>
      </c>
      <c r="D40" s="2">
        <v>55492.650516120411</v>
      </c>
      <c r="E40" s="8">
        <v>1.1012706125933736</v>
      </c>
      <c r="F40" s="2">
        <v>65.35531400947923</v>
      </c>
      <c r="G40" s="2">
        <v>502.21832314682797</v>
      </c>
      <c r="H40" s="2">
        <v>35684.58</v>
      </c>
      <c r="I40" s="2">
        <v>24293.02</v>
      </c>
      <c r="J40" s="2">
        <v>11391.56</v>
      </c>
      <c r="K40" s="2">
        <v>2501.13</v>
      </c>
      <c r="L40" s="2">
        <v>669.7364</v>
      </c>
      <c r="M40" s="2">
        <v>6047.326</v>
      </c>
      <c r="N40" s="2">
        <v>33464.589999999997</v>
      </c>
      <c r="O40" s="2">
        <v>12933.99</v>
      </c>
      <c r="P40" s="2">
        <v>4913.79</v>
      </c>
      <c r="Q40" s="2">
        <v>2863.78</v>
      </c>
      <c r="R40" s="2">
        <v>12753.03</v>
      </c>
      <c r="S40" s="2">
        <v>2219.9870000000001</v>
      </c>
      <c r="T40" s="2">
        <v>-473.90210000000002</v>
      </c>
      <c r="U40" s="2">
        <v>-14573.16</v>
      </c>
      <c r="V40" s="2">
        <v>-26471.16</v>
      </c>
      <c r="W40" s="6">
        <f t="shared" si="3"/>
        <v>3.989320050811203</v>
      </c>
      <c r="X40" s="6">
        <f t="shared" si="4"/>
        <v>32.917025024622653</v>
      </c>
      <c r="Y40" s="6">
        <f t="shared" si="4"/>
        <v>22.408949391128004</v>
      </c>
      <c r="Z40" s="6">
        <f t="shared" si="4"/>
        <v>10.508075633494647</v>
      </c>
      <c r="AA40" s="6">
        <f t="shared" si="4"/>
        <v>2.3071522433452896</v>
      </c>
      <c r="AB40" s="6">
        <f t="shared" si="4"/>
        <v>0.61779429206398628</v>
      </c>
      <c r="AC40" s="6">
        <f t="shared" si="4"/>
        <v>5.5783192985331809</v>
      </c>
      <c r="AD40" s="6">
        <f t="shared" si="4"/>
        <v>30.869208674131425</v>
      </c>
      <c r="AE40" s="6">
        <f t="shared" si="4"/>
        <v>11.930880859413762</v>
      </c>
      <c r="AF40" s="6">
        <f t="shared" si="4"/>
        <v>4.5326958701977302</v>
      </c>
      <c r="AG40" s="6">
        <f t="shared" si="4"/>
        <v>2.641676542781612</v>
      </c>
      <c r="AH40" s="6">
        <f t="shared" si="4"/>
        <v>11.763955401738325</v>
      </c>
      <c r="AI40" s="6">
        <f t="shared" si="4"/>
        <v>2.0478135831593636</v>
      </c>
      <c r="AJ40" s="6">
        <f t="shared" si="4"/>
        <v>-0.43714812630332833</v>
      </c>
      <c r="AK40" s="6">
        <f t="shared" si="4"/>
        <v>-13.442923313314317</v>
      </c>
      <c r="AL40" s="6">
        <f t="shared" si="4"/>
        <v>-24.418161462199922</v>
      </c>
    </row>
    <row r="41" spans="1:38" x14ac:dyDescent="0.25">
      <c r="A41" s="4">
        <f t="shared" si="1"/>
        <v>2044</v>
      </c>
      <c r="B41" s="4">
        <v>52597</v>
      </c>
      <c r="C41" s="2">
        <v>111573.46467555598</v>
      </c>
      <c r="D41" s="2">
        <v>55993.295795705599</v>
      </c>
      <c r="E41" s="8">
        <v>1.101608721315833</v>
      </c>
      <c r="F41" s="2">
        <v>66.010927893511663</v>
      </c>
      <c r="G41" s="2">
        <v>501.89246871784951</v>
      </c>
      <c r="H41" s="2">
        <v>36688.31</v>
      </c>
      <c r="I41" s="2">
        <v>25002.44</v>
      </c>
      <c r="J41" s="2">
        <v>11685.87</v>
      </c>
      <c r="K41" s="2">
        <v>2574.096</v>
      </c>
      <c r="L41" s="2">
        <v>685.27859999999998</v>
      </c>
      <c r="M41" s="2">
        <v>6188.8159999999998</v>
      </c>
      <c r="N41" s="2">
        <v>34504.699999999997</v>
      </c>
      <c r="O41" s="2">
        <v>13374.53</v>
      </c>
      <c r="P41" s="2">
        <v>5058.0940000000001</v>
      </c>
      <c r="Q41" s="2">
        <v>2946.6219999999998</v>
      </c>
      <c r="R41" s="2">
        <v>13125.46</v>
      </c>
      <c r="S41" s="2">
        <v>2183.6149999999998</v>
      </c>
      <c r="T41" s="2">
        <v>-581.39520000000005</v>
      </c>
      <c r="U41" s="2">
        <v>-17338.169999999998</v>
      </c>
      <c r="V41" s="2">
        <v>-29236.17</v>
      </c>
      <c r="W41" s="6">
        <f t="shared" si="3"/>
        <v>3.9894930131831399</v>
      </c>
      <c r="X41" s="6">
        <f t="shared" si="4"/>
        <v>32.882648313096475</v>
      </c>
      <c r="Y41" s="6">
        <f t="shared" si="4"/>
        <v>22.408948285960729</v>
      </c>
      <c r="Z41" s="6">
        <f t="shared" si="4"/>
        <v>10.473700027135747</v>
      </c>
      <c r="AA41" s="6">
        <f t="shared" si="4"/>
        <v>2.3070861942713736</v>
      </c>
      <c r="AB41" s="6">
        <f t="shared" si="4"/>
        <v>0.614194962926641</v>
      </c>
      <c r="AC41" s="6">
        <f t="shared" si="4"/>
        <v>5.5468529349666005</v>
      </c>
      <c r="AD41" s="6">
        <f t="shared" si="4"/>
        <v>30.925543183888813</v>
      </c>
      <c r="AE41" s="6">
        <f t="shared" si="4"/>
        <v>11.987196094422398</v>
      </c>
      <c r="AF41" s="6">
        <f t="shared" si="4"/>
        <v>4.5334202130483368</v>
      </c>
      <c r="AG41" s="6">
        <f t="shared" si="4"/>
        <v>2.640970241955352</v>
      </c>
      <c r="AH41" s="6">
        <f t="shared" si="4"/>
        <v>11.763962012085464</v>
      </c>
      <c r="AI41" s="6">
        <f t="shared" si="4"/>
        <v>1.9571096105599344</v>
      </c>
      <c r="AJ41" s="6">
        <f t="shared" si="4"/>
        <v>-0.52108734069577989</v>
      </c>
      <c r="AK41" s="6">
        <f t="shared" si="4"/>
        <v>-15.539689522430438</v>
      </c>
      <c r="AL41" s="6">
        <f t="shared" si="4"/>
        <v>-26.203515401279095</v>
      </c>
    </row>
    <row r="42" spans="1:38" x14ac:dyDescent="0.25">
      <c r="A42" s="4">
        <f t="shared" si="1"/>
        <v>2045</v>
      </c>
      <c r="B42" s="4">
        <v>52963</v>
      </c>
      <c r="C42" s="2">
        <v>114805.86054865904</v>
      </c>
      <c r="D42" s="2">
        <v>56485.781809799169</v>
      </c>
      <c r="E42" s="8">
        <v>1.1019291495853945</v>
      </c>
      <c r="F42" s="2">
        <v>66.6718822315013</v>
      </c>
      <c r="G42" s="2">
        <v>501.5083167221411</v>
      </c>
      <c r="H42" s="2">
        <v>37711.879999999997</v>
      </c>
      <c r="I42" s="2">
        <v>25726.79</v>
      </c>
      <c r="J42" s="2">
        <v>11985.09</v>
      </c>
      <c r="K42" s="2">
        <v>2648.6729999999998</v>
      </c>
      <c r="L42" s="2">
        <v>701.22749999999996</v>
      </c>
      <c r="M42" s="2">
        <v>6332.3810000000003</v>
      </c>
      <c r="N42" s="2">
        <v>35569.69</v>
      </c>
      <c r="O42" s="2">
        <v>13817.72</v>
      </c>
      <c r="P42" s="2">
        <v>5214.5730000000003</v>
      </c>
      <c r="Q42" s="2">
        <v>3031.6880000000001</v>
      </c>
      <c r="R42" s="2">
        <v>13505.71</v>
      </c>
      <c r="S42" s="2">
        <v>2142.1849999999999</v>
      </c>
      <c r="T42" s="2">
        <v>-691.72900000000004</v>
      </c>
      <c r="U42" s="2">
        <v>-20172.080000000002</v>
      </c>
      <c r="V42" s="2">
        <v>-32070.080000000002</v>
      </c>
      <c r="W42" s="6">
        <f t="shared" si="3"/>
        <v>3.9896309702811781</v>
      </c>
      <c r="X42" s="6">
        <f t="shared" si="4"/>
        <v>32.848392773482395</v>
      </c>
      <c r="Y42" s="6">
        <f t="shared" si="4"/>
        <v>22.40895184013365</v>
      </c>
      <c r="Z42" s="6">
        <f t="shared" si="4"/>
        <v>10.439440933348754</v>
      </c>
      <c r="AA42" s="6">
        <f t="shared" si="4"/>
        <v>2.3070886689424648</v>
      </c>
      <c r="AB42" s="6">
        <f t="shared" si="4"/>
        <v>0.61079416734374237</v>
      </c>
      <c r="AC42" s="6">
        <f t="shared" si="4"/>
        <v>5.515729745622262</v>
      </c>
      <c r="AD42" s="6">
        <f t="shared" si="4"/>
        <v>30.982468865275592</v>
      </c>
      <c r="AE42" s="6">
        <f t="shared" si="4"/>
        <v>12.035727038641491</v>
      </c>
      <c r="AF42" s="6">
        <f t="shared" si="4"/>
        <v>4.542079102128997</v>
      </c>
      <c r="AG42" s="6">
        <f t="shared" si="4"/>
        <v>2.640708397212054</v>
      </c>
      <c r="AH42" s="6">
        <f t="shared" si="4"/>
        <v>11.763955198328723</v>
      </c>
      <c r="AI42" s="6">
        <f t="shared" si="4"/>
        <v>1.8659195530284463</v>
      </c>
      <c r="AJ42" s="6">
        <f t="shared" si="4"/>
        <v>-0.60252063500435971</v>
      </c>
      <c r="AK42" s="6">
        <f t="shared" si="4"/>
        <v>-17.570601277319216</v>
      </c>
      <c r="AL42" s="6">
        <f t="shared" si="4"/>
        <v>-27.93418371391197</v>
      </c>
    </row>
    <row r="43" spans="1:38" x14ac:dyDescent="0.25">
      <c r="A43" s="4">
        <f t="shared" si="1"/>
        <v>2046</v>
      </c>
      <c r="B43" s="4">
        <v>53328</v>
      </c>
      <c r="C43" s="2">
        <v>118121.68620459957</v>
      </c>
      <c r="D43" s="2">
        <v>56977.631192670029</v>
      </c>
      <c r="E43" s="8">
        <v>1.10211199511452</v>
      </c>
      <c r="F43" s="2">
        <v>67.338908066783091</v>
      </c>
      <c r="G43" s="2">
        <v>501.06833884418052</v>
      </c>
      <c r="H43" s="2">
        <v>38758.379999999997</v>
      </c>
      <c r="I43" s="2">
        <v>26469.83</v>
      </c>
      <c r="J43" s="2">
        <v>12288.55</v>
      </c>
      <c r="K43" s="2">
        <v>2725.0169999999998</v>
      </c>
      <c r="L43" s="2">
        <v>717.53890000000001</v>
      </c>
      <c r="M43" s="2">
        <v>6477.0060000000003</v>
      </c>
      <c r="N43" s="2">
        <v>36651.019999999997</v>
      </c>
      <c r="O43" s="2">
        <v>14261.04</v>
      </c>
      <c r="P43" s="2">
        <v>5376.0709999999999</v>
      </c>
      <c r="Q43" s="2">
        <v>3118.12</v>
      </c>
      <c r="R43" s="2">
        <v>13895.79</v>
      </c>
      <c r="S43" s="2">
        <v>2107.3609999999999</v>
      </c>
      <c r="T43" s="2">
        <v>-804.81399999999996</v>
      </c>
      <c r="U43" s="2">
        <v>-23084.26</v>
      </c>
      <c r="V43" s="2">
        <v>-34982.26</v>
      </c>
      <c r="W43" s="6">
        <f t="shared" si="3"/>
        <v>3.9897422576154757</v>
      </c>
      <c r="X43" s="6">
        <f t="shared" si="4"/>
        <v>32.812247475765183</v>
      </c>
      <c r="Y43" s="6">
        <f t="shared" si="4"/>
        <v>22.408950338002612</v>
      </c>
      <c r="Z43" s="6">
        <f t="shared" si="4"/>
        <v>10.403297137762577</v>
      </c>
      <c r="AA43" s="6">
        <f t="shared" si="4"/>
        <v>2.3069574161682511</v>
      </c>
      <c r="AB43" s="6">
        <f t="shared" si="4"/>
        <v>0.60745737980504688</v>
      </c>
      <c r="AC43" s="6">
        <f t="shared" si="4"/>
        <v>5.4833335081088528</v>
      </c>
      <c r="AD43" s="6">
        <f t="shared" si="4"/>
        <v>31.028188961438001</v>
      </c>
      <c r="AE43" s="6">
        <f t="shared" si="4"/>
        <v>12.073176787620804</v>
      </c>
      <c r="AF43" s="6">
        <f t="shared" si="4"/>
        <v>4.5512988958590226</v>
      </c>
      <c r="AG43" s="6">
        <f t="shared" si="4"/>
        <v>2.6397523606284099</v>
      </c>
      <c r="AH43" s="6">
        <f t="shared" si="4"/>
        <v>11.763961763914363</v>
      </c>
      <c r="AI43" s="6">
        <f t="shared" si="4"/>
        <v>1.7840593609117821</v>
      </c>
      <c r="AJ43" s="6">
        <f t="shared" si="4"/>
        <v>-0.6813431350835738</v>
      </c>
      <c r="AK43" s="6">
        <f t="shared" si="4"/>
        <v>-19.542778927161233</v>
      </c>
      <c r="AL43" s="6">
        <f t="shared" si="4"/>
        <v>-29.615442450937362</v>
      </c>
    </row>
    <row r="44" spans="1:38" x14ac:dyDescent="0.25">
      <c r="A44" s="4">
        <f t="shared" si="1"/>
        <v>2047</v>
      </c>
      <c r="B44" s="4">
        <v>53693</v>
      </c>
      <c r="C44" s="2">
        <v>121500.93278498358</v>
      </c>
      <c r="D44" s="2">
        <v>57458.517470586296</v>
      </c>
      <c r="E44" s="8">
        <v>1.1022070242305362</v>
      </c>
      <c r="F44" s="2">
        <v>68.012130109747275</v>
      </c>
      <c r="G44" s="2">
        <v>500.50307268466599</v>
      </c>
      <c r="H44" s="2">
        <v>39824.449999999997</v>
      </c>
      <c r="I44" s="2">
        <v>27227.08</v>
      </c>
      <c r="J44" s="2">
        <v>12597.37</v>
      </c>
      <c r="K44" s="2">
        <v>2803.4639999999999</v>
      </c>
      <c r="L44" s="2">
        <v>734.25490000000002</v>
      </c>
      <c r="M44" s="2">
        <v>6623.8490000000002</v>
      </c>
      <c r="N44" s="2">
        <v>37745.949999999997</v>
      </c>
      <c r="O44" s="2">
        <v>14706</v>
      </c>
      <c r="P44" s="2">
        <v>5542.326</v>
      </c>
      <c r="Q44" s="2">
        <v>3204.3029999999999</v>
      </c>
      <c r="R44" s="2">
        <v>14293.32</v>
      </c>
      <c r="S44" s="2">
        <v>2078.5070000000001</v>
      </c>
      <c r="T44" s="2">
        <v>-921.02269999999999</v>
      </c>
      <c r="U44" s="2">
        <v>-26083.79</v>
      </c>
      <c r="V44" s="2">
        <v>-37981.79</v>
      </c>
      <c r="W44" s="6">
        <f t="shared" si="3"/>
        <v>3.9898298667576961</v>
      </c>
      <c r="X44" s="6">
        <f t="shared" si="4"/>
        <v>32.777073465333871</v>
      </c>
      <c r="Y44" s="6">
        <f t="shared" si="4"/>
        <v>22.408947302637515</v>
      </c>
      <c r="Z44" s="6">
        <f t="shared" si="4"/>
        <v>10.368126162696358</v>
      </c>
      <c r="AA44" s="6">
        <f t="shared" si="4"/>
        <v>2.3073600636146581</v>
      </c>
      <c r="AB44" s="6">
        <f t="shared" si="4"/>
        <v>0.60432038106191999</v>
      </c>
      <c r="AC44" s="6">
        <f t="shared" si="4"/>
        <v>5.4516857181022793</v>
      </c>
      <c r="AD44" s="6">
        <f t="shared" si="4"/>
        <v>31.066387010211542</v>
      </c>
      <c r="AE44" s="6">
        <f t="shared" si="4"/>
        <v>12.103610781346633</v>
      </c>
      <c r="AF44" s="6">
        <f t="shared" si="4"/>
        <v>4.5615501650576471</v>
      </c>
      <c r="AG44" s="6">
        <f t="shared" si="4"/>
        <v>2.6372661728207101</v>
      </c>
      <c r="AH44" s="6">
        <f t="shared" si="4"/>
        <v>11.763959067947605</v>
      </c>
      <c r="AI44" s="6">
        <f t="shared" si="4"/>
        <v>1.7106922163949714</v>
      </c>
      <c r="AJ44" s="6">
        <f t="shared" si="4"/>
        <v>-0.75803755484734037</v>
      </c>
      <c r="AK44" s="6">
        <f t="shared" si="4"/>
        <v>-21.46797510284112</v>
      </c>
      <c r="AL44" s="6">
        <f t="shared" si="4"/>
        <v>-31.260492515901248</v>
      </c>
    </row>
    <row r="45" spans="1:38" x14ac:dyDescent="0.25">
      <c r="A45" s="4">
        <f t="shared" si="1"/>
        <v>2048</v>
      </c>
      <c r="B45" s="4">
        <v>54058</v>
      </c>
      <c r="C45" s="2">
        <v>124920.89064774127</v>
      </c>
      <c r="D45" s="2">
        <v>57917.463908037178</v>
      </c>
      <c r="E45" s="8">
        <v>1.1023764791102721</v>
      </c>
      <c r="F45" s="2">
        <v>68.691220016433434</v>
      </c>
      <c r="G45" s="2">
        <v>499.73714293962763</v>
      </c>
      <c r="H45" s="2">
        <v>40906.769999999997</v>
      </c>
      <c r="I45" s="2">
        <v>27993.46</v>
      </c>
      <c r="J45" s="2">
        <v>12913.31</v>
      </c>
      <c r="K45" s="2">
        <v>2884.2739999999999</v>
      </c>
      <c r="L45" s="2">
        <v>751.46040000000005</v>
      </c>
      <c r="M45" s="2">
        <v>6774.7690000000002</v>
      </c>
      <c r="N45" s="2">
        <v>38850.21</v>
      </c>
      <c r="O45" s="2">
        <v>15154.58</v>
      </c>
      <c r="P45" s="2">
        <v>5709.1580000000004</v>
      </c>
      <c r="Q45" s="2">
        <v>3290.826</v>
      </c>
      <c r="R45" s="2">
        <v>14695.64</v>
      </c>
      <c r="S45" s="2">
        <v>2056.5639999999999</v>
      </c>
      <c r="T45" s="2">
        <v>-1040.7170000000001</v>
      </c>
      <c r="U45" s="2">
        <v>-29181.07</v>
      </c>
      <c r="V45" s="2">
        <v>-41079.07</v>
      </c>
      <c r="W45" s="6">
        <f t="shared" si="3"/>
        <v>3.9898994739644817</v>
      </c>
      <c r="X45" s="6">
        <f t="shared" si="4"/>
        <v>32.746140207526324</v>
      </c>
      <c r="Y45" s="6">
        <f t="shared" si="4"/>
        <v>22.408950060192481</v>
      </c>
      <c r="Z45" s="6">
        <f t="shared" si="4"/>
        <v>10.337190147333848</v>
      </c>
      <c r="AA45" s="6">
        <f t="shared" si="4"/>
        <v>2.3088804322835261</v>
      </c>
      <c r="AB45" s="6">
        <f t="shared" si="4"/>
        <v>0.6015490252299025</v>
      </c>
      <c r="AC45" s="6">
        <f t="shared" si="4"/>
        <v>5.4232474367348713</v>
      </c>
      <c r="AD45" s="6">
        <f t="shared" si="4"/>
        <v>31.099850312108277</v>
      </c>
      <c r="AE45" s="6">
        <f t="shared" si="4"/>
        <v>12.131341620621093</v>
      </c>
      <c r="AF45" s="6">
        <f t="shared" si="4"/>
        <v>4.5702187763766391</v>
      </c>
      <c r="AG45" s="6">
        <f t="shared" si="4"/>
        <v>2.6343279998536437</v>
      </c>
      <c r="AH45" s="6">
        <f t="shared" si="4"/>
        <v>11.763957112217176</v>
      </c>
      <c r="AI45" s="6">
        <f t="shared" si="4"/>
        <v>1.6462930974445349</v>
      </c>
      <c r="AJ45" s="6">
        <f t="shared" si="4"/>
        <v>-0.83310084854795874</v>
      </c>
      <c r="AK45" s="6">
        <f t="shared" si="4"/>
        <v>-23.359639727742874</v>
      </c>
      <c r="AL45" s="6">
        <f t="shared" si="4"/>
        <v>-32.884067498235346</v>
      </c>
    </row>
    <row r="46" spans="1:38" x14ac:dyDescent="0.25">
      <c r="A46" s="4">
        <f t="shared" si="1"/>
        <v>2049</v>
      </c>
      <c r="B46" s="4">
        <v>54424</v>
      </c>
      <c r="C46" s="2">
        <v>128430.48367592433</v>
      </c>
      <c r="D46" s="2">
        <v>58377.096276580116</v>
      </c>
      <c r="E46" s="8">
        <v>1.1025624258395053</v>
      </c>
      <c r="F46" s="2">
        <v>69.375783787556784</v>
      </c>
      <c r="G46" s="2">
        <v>498.97746742195477</v>
      </c>
      <c r="H46" s="2">
        <v>42023.34</v>
      </c>
      <c r="I46" s="2">
        <v>28779.919999999998</v>
      </c>
      <c r="J46" s="2">
        <v>13243.42</v>
      </c>
      <c r="K46" s="2">
        <v>2967.143</v>
      </c>
      <c r="L46" s="2">
        <v>769.14679999999998</v>
      </c>
      <c r="M46" s="2">
        <v>6935.7</v>
      </c>
      <c r="N46" s="2">
        <v>39978.910000000003</v>
      </c>
      <c r="O46" s="2">
        <v>15612.65</v>
      </c>
      <c r="P46" s="2">
        <v>5879.0969999999998</v>
      </c>
      <c r="Q46" s="2">
        <v>3378.6509999999998</v>
      </c>
      <c r="R46" s="2">
        <v>15108.51</v>
      </c>
      <c r="S46" s="2">
        <v>2044.434</v>
      </c>
      <c r="T46" s="2">
        <v>-1164.3119999999999</v>
      </c>
      <c r="U46" s="2">
        <v>-32389.82</v>
      </c>
      <c r="V46" s="2">
        <v>-44287.82</v>
      </c>
      <c r="W46" s="6">
        <f t="shared" si="3"/>
        <v>3.9899565026231039</v>
      </c>
      <c r="X46" s="6">
        <f t="shared" si="4"/>
        <v>32.720689665889445</v>
      </c>
      <c r="Y46" s="6">
        <f t="shared" si="4"/>
        <v>22.408947764007451</v>
      </c>
      <c r="Z46" s="6">
        <f t="shared" si="4"/>
        <v>10.311741901881991</v>
      </c>
      <c r="AA46" s="6">
        <f t="shared" si="4"/>
        <v>2.3103105392697532</v>
      </c>
      <c r="AB46" s="6">
        <f t="shared" si="4"/>
        <v>0.59888180592765661</v>
      </c>
      <c r="AC46" s="6">
        <f t="shared" si="4"/>
        <v>5.4003534063620213</v>
      </c>
      <c r="AD46" s="6">
        <f t="shared" si="4"/>
        <v>31.128832389108631</v>
      </c>
      <c r="AE46" s="6">
        <f t="shared" si="4"/>
        <v>12.15649863890278</v>
      </c>
      <c r="AF46" s="6">
        <f t="shared" si="4"/>
        <v>4.5776491933449748</v>
      </c>
      <c r="AG46" s="6">
        <f t="shared" si="4"/>
        <v>2.6307235660075334</v>
      </c>
      <c r="AH46" s="6">
        <f t="shared" si="4"/>
        <v>11.763959433590649</v>
      </c>
      <c r="AI46" s="6">
        <f t="shared" si="4"/>
        <v>1.5918603913061888</v>
      </c>
      <c r="AJ46" s="6">
        <f t="shared" si="4"/>
        <v>-0.90656981635136713</v>
      </c>
      <c r="AK46" s="6">
        <f t="shared" si="4"/>
        <v>-25.219729049476296</v>
      </c>
      <c r="AL46" s="6">
        <f t="shared" si="4"/>
        <v>-34.483884769720156</v>
      </c>
    </row>
    <row r="47" spans="1:38" x14ac:dyDescent="0.25">
      <c r="A47" s="4">
        <f t="shared" si="1"/>
        <v>2050</v>
      </c>
      <c r="B47" s="4">
        <v>54789</v>
      </c>
      <c r="C47" s="2">
        <v>131972.32819456869</v>
      </c>
      <c r="D47" s="2">
        <v>58810.779977420505</v>
      </c>
      <c r="E47" s="8">
        <v>1.1026851279152596</v>
      </c>
      <c r="F47" s="2">
        <v>70.065424354163696</v>
      </c>
      <c r="G47" s="2">
        <v>497.98815652958837</v>
      </c>
      <c r="H47" s="2">
        <v>43161.79</v>
      </c>
      <c r="I47" s="2">
        <v>29573.61</v>
      </c>
      <c r="J47" s="2">
        <v>13588.18</v>
      </c>
      <c r="K47" s="2">
        <v>3051.8409999999999</v>
      </c>
      <c r="L47" s="2">
        <v>787.26390000000004</v>
      </c>
      <c r="M47" s="2">
        <v>7108.3620000000001</v>
      </c>
      <c r="N47" s="2">
        <v>41104.26</v>
      </c>
      <c r="O47" s="2">
        <v>16062.84</v>
      </c>
      <c r="P47" s="2">
        <v>6050.1949999999997</v>
      </c>
      <c r="Q47" s="2">
        <v>3466.0549999999998</v>
      </c>
      <c r="R47" s="2">
        <v>15525.17</v>
      </c>
      <c r="S47" s="2">
        <v>2057.5360000000001</v>
      </c>
      <c r="T47" s="2">
        <v>-1292.355</v>
      </c>
      <c r="U47" s="2">
        <v>-35739.71</v>
      </c>
      <c r="V47" s="2">
        <v>-47637.71</v>
      </c>
      <c r="W47" s="6">
        <f t="shared" si="3"/>
        <v>3.9900036492947475</v>
      </c>
      <c r="X47" s="6">
        <f t="shared" si="4"/>
        <v>32.705181904774733</v>
      </c>
      <c r="Y47" s="6">
        <f t="shared" si="4"/>
        <v>22.40894769727727</v>
      </c>
      <c r="Z47" s="6">
        <f t="shared" si="4"/>
        <v>10.296234207497463</v>
      </c>
      <c r="AA47" s="6">
        <f t="shared" si="4"/>
        <v>2.3124855352257079</v>
      </c>
      <c r="AB47" s="6">
        <f t="shared" si="4"/>
        <v>0.59653710044375785</v>
      </c>
      <c r="AC47" s="6">
        <f t="shared" si="4"/>
        <v>5.3862518735897726</v>
      </c>
      <c r="AD47" s="6">
        <f t="shared" si="4"/>
        <v>31.146120222566203</v>
      </c>
      <c r="AE47" s="6">
        <f t="shared" si="4"/>
        <v>12.171369725567262</v>
      </c>
      <c r="AF47" s="6">
        <f t="shared" si="4"/>
        <v>4.5844421196238283</v>
      </c>
      <c r="AG47" s="6">
        <f t="shared" si="4"/>
        <v>2.6263498169782573</v>
      </c>
      <c r="AH47" s="6">
        <f t="shared" si="4"/>
        <v>11.763958560396858</v>
      </c>
      <c r="AI47" s="6">
        <f t="shared" si="4"/>
        <v>1.5590662286161576</v>
      </c>
      <c r="AJ47" s="6">
        <f t="shared" si="4"/>
        <v>-0.97926210568526351</v>
      </c>
      <c r="AK47" s="6">
        <f t="shared" si="4"/>
        <v>-27.08121504631519</v>
      </c>
      <c r="AL47" s="6">
        <f t="shared" si="4"/>
        <v>-36.096741378819232</v>
      </c>
    </row>
    <row r="48" spans="1:38" x14ac:dyDescent="0.25">
      <c r="A48" s="4">
        <f t="shared" si="1"/>
        <v>2051</v>
      </c>
      <c r="B48" s="4">
        <v>55154</v>
      </c>
      <c r="C48" s="2">
        <v>135625.15017031226</v>
      </c>
      <c r="D48" s="2">
        <v>59253.548829292988</v>
      </c>
      <c r="E48" s="8">
        <v>1.1028536616396958</v>
      </c>
      <c r="F48" s="2">
        <v>70.76160720107373</v>
      </c>
      <c r="G48" s="2">
        <v>497.0409049427621</v>
      </c>
      <c r="H48" s="2">
        <v>44338.5</v>
      </c>
      <c r="I48" s="2">
        <v>30392.17</v>
      </c>
      <c r="J48" s="2">
        <v>13946.33</v>
      </c>
      <c r="K48" s="2">
        <v>3139.0070000000001</v>
      </c>
      <c r="L48" s="2">
        <v>805.87369999999999</v>
      </c>
      <c r="M48" s="2">
        <v>7289.4210000000003</v>
      </c>
      <c r="N48" s="2">
        <v>42247.72</v>
      </c>
      <c r="O48" s="2">
        <v>16511.75</v>
      </c>
      <c r="P48" s="2">
        <v>6225.643</v>
      </c>
      <c r="Q48" s="2">
        <v>3555.4369999999999</v>
      </c>
      <c r="R48" s="2">
        <v>15954.89</v>
      </c>
      <c r="S48" s="2">
        <v>2090.788</v>
      </c>
      <c r="T48" s="2">
        <v>-1426.028</v>
      </c>
      <c r="U48" s="2">
        <v>-39256.519999999997</v>
      </c>
      <c r="V48" s="2">
        <v>-51154.52</v>
      </c>
      <c r="W48" s="6">
        <f t="shared" si="3"/>
        <v>3.9900379717686572</v>
      </c>
      <c r="X48" s="6">
        <f t="shared" si="4"/>
        <v>32.691945368776814</v>
      </c>
      <c r="Y48" s="6">
        <f t="shared" si="4"/>
        <v>22.40894845965871</v>
      </c>
      <c r="Z48" s="6">
        <f t="shared" si="4"/>
        <v>10.282996909118106</v>
      </c>
      <c r="AA48" s="6">
        <f t="shared" si="4"/>
        <v>2.3144726446814397</v>
      </c>
      <c r="AB48" s="6">
        <f t="shared" si="4"/>
        <v>0.59419193194478914</v>
      </c>
      <c r="AC48" s="6">
        <f t="shared" si="4"/>
        <v>5.3746823438324354</v>
      </c>
      <c r="AD48" s="6">
        <f t="shared" si="4"/>
        <v>31.150358135601781</v>
      </c>
      <c r="AE48" s="6">
        <f t="shared" si="4"/>
        <v>12.174548731754582</v>
      </c>
      <c r="AF48" s="6">
        <f t="shared" si="4"/>
        <v>4.5903307699066911</v>
      </c>
      <c r="AG48" s="6">
        <f t="shared" si="4"/>
        <v>2.6215174659974454</v>
      </c>
      <c r="AH48" s="6">
        <f t="shared" si="4"/>
        <v>11.763961167943064</v>
      </c>
      <c r="AI48" s="6">
        <f t="shared" si="4"/>
        <v>1.541593131786013</v>
      </c>
      <c r="AJ48" s="6">
        <f t="shared" si="4"/>
        <v>-1.0514480523776415</v>
      </c>
      <c r="AK48" s="6">
        <f t="shared" si="4"/>
        <v>-28.944867490066066</v>
      </c>
      <c r="AL48" s="6">
        <f t="shared" si="4"/>
        <v>-37.717576670523378</v>
      </c>
    </row>
    <row r="49" spans="1:38" x14ac:dyDescent="0.25">
      <c r="A49" s="4">
        <f t="shared" si="1"/>
        <v>2052</v>
      </c>
      <c r="B49" s="4">
        <v>55519</v>
      </c>
      <c r="C49" s="2">
        <v>139354.46079415307</v>
      </c>
      <c r="D49" s="2">
        <v>59689.042701475671</v>
      </c>
      <c r="E49" s="8">
        <v>1.1031751698755976</v>
      </c>
      <c r="F49" s="2">
        <v>71.464586043265257</v>
      </c>
      <c r="G49" s="2">
        <v>496.00963364824293</v>
      </c>
      <c r="H49" s="2">
        <v>45466.21</v>
      </c>
      <c r="I49" s="2">
        <v>31227.87</v>
      </c>
      <c r="J49" s="2">
        <v>14238.34</v>
      </c>
      <c r="K49" s="2">
        <v>3229.3270000000002</v>
      </c>
      <c r="L49" s="2">
        <v>825.06209999999999</v>
      </c>
      <c r="M49" s="2">
        <v>7399.1049999999996</v>
      </c>
      <c r="N49" s="2">
        <v>43409.21</v>
      </c>
      <c r="O49" s="2">
        <v>16966.75</v>
      </c>
      <c r="P49" s="2">
        <v>6403.3209999999999</v>
      </c>
      <c r="Q49" s="2">
        <v>3645.5390000000002</v>
      </c>
      <c r="R49" s="2">
        <v>16393.599999999999</v>
      </c>
      <c r="S49" s="2">
        <v>2057.0010000000002</v>
      </c>
      <c r="T49" s="2">
        <v>-1566.3620000000001</v>
      </c>
      <c r="U49" s="2">
        <v>-42879.89</v>
      </c>
      <c r="V49" s="2">
        <v>-54777.89</v>
      </c>
      <c r="W49" s="6">
        <f t="shared" si="3"/>
        <v>3.9900684013763836</v>
      </c>
      <c r="X49" s="6">
        <f t="shared" si="4"/>
        <v>32.626303988331053</v>
      </c>
      <c r="Y49" s="6">
        <f t="shared" si="4"/>
        <v>22.40894896513441</v>
      </c>
      <c r="Z49" s="6">
        <f t="shared" si="4"/>
        <v>10.217355023196646</v>
      </c>
      <c r="AA49" s="6">
        <f t="shared" si="4"/>
        <v>2.3173474186593772</v>
      </c>
      <c r="AB49" s="6">
        <f t="shared" si="4"/>
        <v>0.59206005699289199</v>
      </c>
      <c r="AC49" s="6">
        <f t="shared" si="4"/>
        <v>5.3095573387704906</v>
      </c>
      <c r="AD49" s="6">
        <f t="shared" si="4"/>
        <v>31.15021202236343</v>
      </c>
      <c r="AE49" s="6">
        <f t="shared" si="4"/>
        <v>12.175247138347707</v>
      </c>
      <c r="AF49" s="6">
        <f t="shared" si="4"/>
        <v>4.5949881787125868</v>
      </c>
      <c r="AG49" s="6">
        <f t="shared" si="4"/>
        <v>2.6160188767728036</v>
      </c>
      <c r="AH49" s="6">
        <f t="shared" si="4"/>
        <v>11.763957828530328</v>
      </c>
      <c r="AI49" s="6">
        <f t="shared" si="4"/>
        <v>1.4760926835621659</v>
      </c>
      <c r="AJ49" s="6">
        <f t="shared" si="4"/>
        <v>-1.1240128167219174</v>
      </c>
      <c r="AK49" s="6">
        <f t="shared" si="4"/>
        <v>-30.770374881174327</v>
      </c>
      <c r="AL49" s="6">
        <f t="shared" si="4"/>
        <v>-39.308314701827136</v>
      </c>
    </row>
    <row r="50" spans="1:38" x14ac:dyDescent="0.25">
      <c r="A50" s="4">
        <f t="shared" si="1"/>
        <v>2053</v>
      </c>
      <c r="B50" s="4">
        <v>55885</v>
      </c>
      <c r="C50" s="2">
        <v>143187.06037523595</v>
      </c>
      <c r="D50" s="2">
        <v>60128.107182000982</v>
      </c>
      <c r="E50" s="8">
        <v>1.1035531856963376</v>
      </c>
      <c r="F50" s="2">
        <v>72.174330869657098</v>
      </c>
      <c r="G50" s="2">
        <v>495.00259569318337</v>
      </c>
      <c r="H50" s="2">
        <v>46669.9</v>
      </c>
      <c r="I50" s="2">
        <v>32086.720000000001</v>
      </c>
      <c r="J50" s="2">
        <v>14583.18</v>
      </c>
      <c r="K50" s="2">
        <v>3322.652</v>
      </c>
      <c r="L50" s="2">
        <v>844.74419999999998</v>
      </c>
      <c r="M50" s="2">
        <v>7556.1279999999997</v>
      </c>
      <c r="N50" s="2">
        <v>44601.72</v>
      </c>
      <c r="O50" s="2">
        <v>17436.09</v>
      </c>
      <c r="P50" s="2">
        <v>6585.1760000000004</v>
      </c>
      <c r="Q50" s="2">
        <v>3735.9920000000002</v>
      </c>
      <c r="R50" s="2">
        <v>16844.47</v>
      </c>
      <c r="S50" s="2">
        <v>2068.1779999999999</v>
      </c>
      <c r="T50" s="2">
        <v>-1710.9469999999999</v>
      </c>
      <c r="U50" s="2">
        <v>-46659.01</v>
      </c>
      <c r="V50" s="2">
        <v>-58557.01</v>
      </c>
      <c r="W50" s="6">
        <f t="shared" si="3"/>
        <v>3.9900918589110184</v>
      </c>
      <c r="X50" s="6">
        <f t="shared" si="4"/>
        <v>32.593657469953556</v>
      </c>
      <c r="Y50" s="6">
        <f t="shared" si="4"/>
        <v>22.408952258614399</v>
      </c>
      <c r="Z50" s="6">
        <f t="shared" si="4"/>
        <v>10.184705211339157</v>
      </c>
      <c r="AA50" s="6">
        <f t="shared" si="4"/>
        <v>2.3204973908205528</v>
      </c>
      <c r="AB50" s="6">
        <f t="shared" si="4"/>
        <v>0.58995847654548095</v>
      </c>
      <c r="AC50" s="6">
        <f t="shared" si="4"/>
        <v>5.2771025399909837</v>
      </c>
      <c r="AD50" s="6">
        <f t="shared" si="4"/>
        <v>31.149267177576487</v>
      </c>
      <c r="AE50" s="6">
        <f t="shared" si="4"/>
        <v>12.177140835426743</v>
      </c>
      <c r="AF50" s="6">
        <f t="shared" si="4"/>
        <v>4.5990021603508664</v>
      </c>
      <c r="AG50" s="6">
        <f t="shared" si="4"/>
        <v>2.6091687267057941</v>
      </c>
      <c r="AH50" s="6">
        <f t="shared" si="4"/>
        <v>11.763961042190118</v>
      </c>
      <c r="AI50" s="6">
        <f t="shared" si="4"/>
        <v>1.4443888956028104</v>
      </c>
      <c r="AJ50" s="6">
        <f t="shared" si="4"/>
        <v>-1.1949033631365102</v>
      </c>
      <c r="AK50" s="6">
        <f t="shared" si="4"/>
        <v>-32.586052034119156</v>
      </c>
      <c r="AL50" s="6">
        <f t="shared" si="4"/>
        <v>-40.895462094511558</v>
      </c>
    </row>
    <row r="51" spans="1:38" x14ac:dyDescent="0.25">
      <c r="A51" s="4">
        <f t="shared" si="1"/>
        <v>2054</v>
      </c>
      <c r="B51" s="4">
        <v>56250</v>
      </c>
      <c r="C51" s="2">
        <v>147067.90470029062</v>
      </c>
      <c r="D51" s="2">
        <v>60546.826437807242</v>
      </c>
      <c r="E51" s="8">
        <v>1.1038738194805768</v>
      </c>
      <c r="F51" s="2">
        <v>72.889592868546217</v>
      </c>
      <c r="G51" s="2">
        <v>493.84353543710495</v>
      </c>
      <c r="H51" s="2">
        <v>47905.3</v>
      </c>
      <c r="I51" s="2">
        <v>32956.370000000003</v>
      </c>
      <c r="J51" s="2">
        <v>14948.93</v>
      </c>
      <c r="K51" s="2">
        <v>3418.4989999999998</v>
      </c>
      <c r="L51" s="2">
        <v>864.86919999999998</v>
      </c>
      <c r="M51" s="2">
        <v>7729.99</v>
      </c>
      <c r="N51" s="2">
        <v>45813.46</v>
      </c>
      <c r="O51" s="2">
        <v>17918.14</v>
      </c>
      <c r="P51" s="2">
        <v>6769.6689999999999</v>
      </c>
      <c r="Q51" s="2">
        <v>3824.645</v>
      </c>
      <c r="R51" s="2">
        <v>17301.009999999998</v>
      </c>
      <c r="S51" s="2">
        <v>2091.846</v>
      </c>
      <c r="T51" s="2">
        <v>-1861.7460000000001</v>
      </c>
      <c r="U51" s="2">
        <v>-50612.6</v>
      </c>
      <c r="V51" s="2">
        <v>-62510.6</v>
      </c>
      <c r="W51" s="6">
        <f t="shared" si="3"/>
        <v>3.9901103773954913</v>
      </c>
      <c r="X51" s="6">
        <f t="shared" si="4"/>
        <v>32.573592516753479</v>
      </c>
      <c r="Y51" s="6">
        <f t="shared" si="4"/>
        <v>22.408947803507314</v>
      </c>
      <c r="Z51" s="6">
        <f t="shared" si="4"/>
        <v>10.164644713246167</v>
      </c>
      <c r="AA51" s="6">
        <f t="shared" si="4"/>
        <v>2.3244357815300027</v>
      </c>
      <c r="AB51" s="6">
        <f t="shared" si="4"/>
        <v>0.58807474123094039</v>
      </c>
      <c r="AC51" s="6">
        <f t="shared" si="4"/>
        <v>5.2560686274499737</v>
      </c>
      <c r="AD51" s="6">
        <f t="shared" si="4"/>
        <v>31.151229150481988</v>
      </c>
      <c r="AE51" s="6">
        <f t="shared" si="4"/>
        <v>12.18358283985574</v>
      </c>
      <c r="AF51" s="6">
        <f t="shared" si="4"/>
        <v>4.6030906701199656</v>
      </c>
      <c r="AG51" s="6">
        <f t="shared" si="4"/>
        <v>2.6005980079706963</v>
      </c>
      <c r="AH51" s="6">
        <f t="shared" si="4"/>
        <v>11.763960352367629</v>
      </c>
      <c r="AI51" s="6">
        <f t="shared" si="4"/>
        <v>1.4223674460195572</v>
      </c>
      <c r="AJ51" s="6">
        <f t="shared" si="4"/>
        <v>-1.2659091076289204</v>
      </c>
      <c r="AK51" s="6">
        <f t="shared" si="4"/>
        <v>-34.414442840634273</v>
      </c>
      <c r="AL51" s="6">
        <f t="shared" si="4"/>
        <v>-42.504583258590799</v>
      </c>
    </row>
    <row r="52" spans="1:38" x14ac:dyDescent="0.25">
      <c r="A52" s="4">
        <f t="shared" si="1"/>
        <v>2055</v>
      </c>
      <c r="B52" s="4">
        <v>56615</v>
      </c>
      <c r="C52" s="2">
        <v>151047.94830355712</v>
      </c>
      <c r="D52" s="2">
        <v>60966.070762052674</v>
      </c>
      <c r="E52" s="8">
        <v>1.1042564001634685</v>
      </c>
      <c r="F52" s="2">
        <v>73.610981953242359</v>
      </c>
      <c r="G52" s="2">
        <v>492.67031921445971</v>
      </c>
      <c r="H52" s="2">
        <v>49183.62</v>
      </c>
      <c r="I52" s="2">
        <v>33848.26</v>
      </c>
      <c r="J52" s="2">
        <v>15335.36</v>
      </c>
      <c r="K52" s="2">
        <v>3517.3789999999999</v>
      </c>
      <c r="L52" s="2">
        <v>885.52020000000005</v>
      </c>
      <c r="M52" s="2">
        <v>7918.9219999999996</v>
      </c>
      <c r="N52" s="2">
        <v>47055.97</v>
      </c>
      <c r="O52" s="2">
        <v>18413.18</v>
      </c>
      <c r="P52" s="2">
        <v>6958.4610000000002</v>
      </c>
      <c r="Q52" s="2">
        <v>3915.1120000000001</v>
      </c>
      <c r="R52" s="2">
        <v>17769.22</v>
      </c>
      <c r="S52" s="2">
        <v>2127.654</v>
      </c>
      <c r="T52" s="2">
        <v>-2019.5060000000001</v>
      </c>
      <c r="U52" s="2">
        <v>-54759.76</v>
      </c>
      <c r="V52" s="2">
        <v>-66657.759999999995</v>
      </c>
      <c r="W52" s="6">
        <f t="shared" si="3"/>
        <v>3.990124988639193</v>
      </c>
      <c r="X52" s="6">
        <f t="shared" si="4"/>
        <v>32.561594217193182</v>
      </c>
      <c r="Y52" s="6">
        <f t="shared" si="4"/>
        <v>22.408950522105759</v>
      </c>
      <c r="Z52" s="6">
        <f t="shared" si="4"/>
        <v>10.152643695087422</v>
      </c>
      <c r="AA52" s="6">
        <f t="shared" si="4"/>
        <v>2.3286506301503778</v>
      </c>
      <c r="AB52" s="6">
        <f t="shared" si="4"/>
        <v>0.58625106129902094</v>
      </c>
      <c r="AC52" s="6">
        <f t="shared" si="4"/>
        <v>5.2426544610096579</v>
      </c>
      <c r="AD52" s="6">
        <f t="shared" si="4"/>
        <v>31.153001764335684</v>
      </c>
      <c r="AE52" s="6">
        <f t="shared" si="4"/>
        <v>12.190288055416358</v>
      </c>
      <c r="AF52" s="6">
        <f t="shared" si="4"/>
        <v>4.6067894851612037</v>
      </c>
      <c r="AG52" s="6">
        <f t="shared" si="4"/>
        <v>2.5919663550357543</v>
      </c>
      <c r="AH52" s="6">
        <f t="shared" si="4"/>
        <v>11.763959854846663</v>
      </c>
      <c r="AI52" s="6">
        <f t="shared" si="4"/>
        <v>1.4085951010232256</v>
      </c>
      <c r="AJ52" s="6">
        <f t="shared" si="4"/>
        <v>-1.3369966442321028</v>
      </c>
      <c r="AK52" s="6">
        <f t="shared" si="4"/>
        <v>-36.253229927989977</v>
      </c>
      <c r="AL52" s="6">
        <f t="shared" si="4"/>
        <v>-44.130198886276581</v>
      </c>
    </row>
    <row r="53" spans="1:38" x14ac:dyDescent="0.25">
      <c r="A53" s="4">
        <f t="shared" si="1"/>
        <v>2056</v>
      </c>
      <c r="B53" s="4">
        <v>56980</v>
      </c>
      <c r="C53" s="2">
        <v>155225.74407233662</v>
      </c>
      <c r="D53" s="2">
        <v>61423.816385703511</v>
      </c>
      <c r="E53" s="8">
        <v>1.1048107441550197</v>
      </c>
      <c r="F53" s="2">
        <v>74.339400095733069</v>
      </c>
      <c r="G53" s="2">
        <v>491.76837981839458</v>
      </c>
      <c r="H53" s="2">
        <v>50529.67</v>
      </c>
      <c r="I53" s="2">
        <v>34784.46</v>
      </c>
      <c r="J53" s="2">
        <v>15745.21</v>
      </c>
      <c r="K53" s="2">
        <v>3620.1509999999998</v>
      </c>
      <c r="L53" s="2">
        <v>906.76549999999997</v>
      </c>
      <c r="M53" s="2">
        <v>8122.9769999999999</v>
      </c>
      <c r="N53" s="2">
        <v>48353.71</v>
      </c>
      <c r="O53" s="2">
        <v>18926.650000000001</v>
      </c>
      <c r="P53" s="2">
        <v>7155.6469999999999</v>
      </c>
      <c r="Q53" s="2">
        <v>4010.7289999999998</v>
      </c>
      <c r="R53" s="2">
        <v>18260.689999999999</v>
      </c>
      <c r="S53" s="2">
        <v>2175.9560000000001</v>
      </c>
      <c r="T53" s="2">
        <v>-2184.989</v>
      </c>
      <c r="U53" s="2">
        <v>-59120.71</v>
      </c>
      <c r="V53" s="2">
        <v>-71018.710000000006</v>
      </c>
      <c r="W53" s="6">
        <f t="shared" si="3"/>
        <v>3.9901361875946861</v>
      </c>
      <c r="X53" s="6">
        <f t="shared" si="4"/>
        <v>32.552377379136743</v>
      </c>
      <c r="Y53" s="6">
        <f t="shared" si="4"/>
        <v>22.408950401803274</v>
      </c>
      <c r="Z53" s="6">
        <f t="shared" si="4"/>
        <v>10.143426977333469</v>
      </c>
      <c r="AA53" s="6">
        <f t="shared" si="4"/>
        <v>2.332184665394792</v>
      </c>
      <c r="AB53" s="6">
        <f t="shared" si="4"/>
        <v>0.58415922269790443</v>
      </c>
      <c r="AC53" s="6">
        <f t="shared" si="4"/>
        <v>5.2330088984560561</v>
      </c>
      <c r="AD53" s="6">
        <f t="shared" si="4"/>
        <v>31.150573823287154</v>
      </c>
      <c r="AE53" s="6">
        <f t="shared" si="4"/>
        <v>12.19298391069719</v>
      </c>
      <c r="AF53" s="6">
        <f t="shared" si="4"/>
        <v>4.6098326297378884</v>
      </c>
      <c r="AG53" s="6">
        <f t="shared" si="4"/>
        <v>2.5838040100686928</v>
      </c>
      <c r="AH53" s="6">
        <f t="shared" si="4"/>
        <v>11.763957138121592</v>
      </c>
      <c r="AI53" s="6">
        <f t="shared" si="4"/>
        <v>1.4018009789574497</v>
      </c>
      <c r="AJ53" s="6">
        <f t="shared" si="4"/>
        <v>-1.407620245635141</v>
      </c>
      <c r="AK53" s="6">
        <f t="shared" si="4"/>
        <v>-38.086923244155436</v>
      </c>
      <c r="AL53" s="6">
        <f t="shared" si="4"/>
        <v>-45.751888917926294</v>
      </c>
    </row>
    <row r="54" spans="1:38" x14ac:dyDescent="0.25">
      <c r="A54" s="4">
        <f t="shared" si="1"/>
        <v>2057</v>
      </c>
      <c r="B54" s="4">
        <v>57346</v>
      </c>
      <c r="C54" s="2">
        <v>159565.09354029017</v>
      </c>
      <c r="D54" s="2">
        <v>61902.885596396656</v>
      </c>
      <c r="E54" s="8">
        <v>1.1054548410538627</v>
      </c>
      <c r="F54" s="2">
        <v>75.074530028125409</v>
      </c>
      <c r="G54" s="2">
        <v>491.01090201893021</v>
      </c>
      <c r="H54" s="2">
        <v>51933.61</v>
      </c>
      <c r="I54" s="2">
        <v>35756.86</v>
      </c>
      <c r="J54" s="2">
        <v>16176.75</v>
      </c>
      <c r="K54" s="2">
        <v>3727.2660000000001</v>
      </c>
      <c r="L54" s="2">
        <v>928.5788</v>
      </c>
      <c r="M54" s="2">
        <v>8340.5730000000003</v>
      </c>
      <c r="N54" s="2">
        <v>49703.13</v>
      </c>
      <c r="O54" s="2">
        <v>19462.34</v>
      </c>
      <c r="P54" s="2">
        <v>7359.9489999999996</v>
      </c>
      <c r="Q54" s="2">
        <v>4109.6660000000002</v>
      </c>
      <c r="R54" s="2">
        <v>18771.169999999998</v>
      </c>
      <c r="S54" s="2">
        <v>2230.4839999999999</v>
      </c>
      <c r="T54" s="2">
        <v>-2359.0030000000002</v>
      </c>
      <c r="U54" s="2">
        <v>-63710.19</v>
      </c>
      <c r="V54" s="2">
        <v>-75608.19</v>
      </c>
      <c r="W54" s="6">
        <f t="shared" si="3"/>
        <v>3.990146600066204</v>
      </c>
      <c r="X54" s="6">
        <f t="shared" ref="X54:AL70" si="5">100*H54/$C54</f>
        <v>32.546974308567535</v>
      </c>
      <c r="Y54" s="6">
        <f t="shared" si="5"/>
        <v>22.408948728483274</v>
      </c>
      <c r="Z54" s="6">
        <f t="shared" si="5"/>
        <v>10.138025580084264</v>
      </c>
      <c r="AA54" s="6">
        <f t="shared" si="5"/>
        <v>2.3358905869088882</v>
      </c>
      <c r="AB54" s="6">
        <f t="shared" si="5"/>
        <v>0.58194356885801846</v>
      </c>
      <c r="AC54" s="6">
        <f t="shared" si="5"/>
        <v>5.2270661552264919</v>
      </c>
      <c r="AD54" s="6">
        <f t="shared" si="5"/>
        <v>31.149124722225018</v>
      </c>
      <c r="AE54" s="6">
        <f t="shared" si="5"/>
        <v>12.197116279122641</v>
      </c>
      <c r="AF54" s="6">
        <f t="shared" si="5"/>
        <v>4.6125056782181577</v>
      </c>
      <c r="AG54" s="6">
        <f t="shared" si="5"/>
        <v>2.5755419990790842</v>
      </c>
      <c r="AH54" s="6">
        <f t="shared" si="5"/>
        <v>11.763957632287715</v>
      </c>
      <c r="AI54" s="6">
        <f t="shared" si="5"/>
        <v>1.397852093156454</v>
      </c>
      <c r="AJ54" s="6">
        <f t="shared" si="5"/>
        <v>-1.4783953981792091</v>
      </c>
      <c r="AK54" s="6">
        <f t="shared" si="5"/>
        <v>-39.927398020741414</v>
      </c>
      <c r="AL54" s="6">
        <f t="shared" si="5"/>
        <v>-47.383916069907194</v>
      </c>
    </row>
    <row r="55" spans="1:38" x14ac:dyDescent="0.25">
      <c r="A55" s="4">
        <f t="shared" si="1"/>
        <v>2058</v>
      </c>
      <c r="B55" s="4">
        <v>57711</v>
      </c>
      <c r="C55" s="2">
        <v>164002.89292786241</v>
      </c>
      <c r="D55" s="2">
        <v>62376.972211419386</v>
      </c>
      <c r="E55" s="8">
        <v>1.1062029628009908</v>
      </c>
      <c r="F55" s="2">
        <v>75.816890392570102</v>
      </c>
      <c r="G55" s="2">
        <v>490.15720165702805</v>
      </c>
      <c r="H55" s="2">
        <v>53379.05</v>
      </c>
      <c r="I55" s="2">
        <v>36751.33</v>
      </c>
      <c r="J55" s="2">
        <v>16627.72</v>
      </c>
      <c r="K55" s="2">
        <v>3838.5630000000001</v>
      </c>
      <c r="L55" s="2">
        <v>950.95090000000005</v>
      </c>
      <c r="M55" s="2">
        <v>8570.7000000000007</v>
      </c>
      <c r="N55" s="2">
        <v>51090.39</v>
      </c>
      <c r="O55" s="2">
        <v>20018.71</v>
      </c>
      <c r="P55" s="2">
        <v>7568.3429999999998</v>
      </c>
      <c r="Q55" s="2">
        <v>4210.0990000000002</v>
      </c>
      <c r="R55" s="2">
        <v>19293.23</v>
      </c>
      <c r="S55" s="2">
        <v>2288.6579999999999</v>
      </c>
      <c r="T55" s="2">
        <v>-2542.1350000000002</v>
      </c>
      <c r="U55" s="2">
        <v>-68540.990000000005</v>
      </c>
      <c r="V55" s="2">
        <v>-80438.990000000005</v>
      </c>
      <c r="W55" s="6">
        <f t="shared" si="3"/>
        <v>3.9901544792128232</v>
      </c>
      <c r="X55" s="6">
        <f t="shared" si="5"/>
        <v>32.547627085748466</v>
      </c>
      <c r="Y55" s="6">
        <f t="shared" si="5"/>
        <v>22.408952271448818</v>
      </c>
      <c r="Z55" s="6">
        <f t="shared" si="5"/>
        <v>10.138674814299645</v>
      </c>
      <c r="AA55" s="6">
        <f t="shared" si="5"/>
        <v>2.3405459083507831</v>
      </c>
      <c r="AB55" s="6">
        <f t="shared" si="5"/>
        <v>0.579837881529493</v>
      </c>
      <c r="AC55" s="6">
        <f t="shared" si="5"/>
        <v>5.2259444007307065</v>
      </c>
      <c r="AD55" s="6">
        <f t="shared" si="5"/>
        <v>31.15212731184711</v>
      </c>
      <c r="AE55" s="6">
        <f t="shared" si="5"/>
        <v>12.206315170797225</v>
      </c>
      <c r="AF55" s="6">
        <f t="shared" si="5"/>
        <v>4.6147618891875144</v>
      </c>
      <c r="AG55" s="6">
        <f t="shared" si="5"/>
        <v>2.5670882536516206</v>
      </c>
      <c r="AH55" s="6">
        <f t="shared" si="5"/>
        <v>11.763957120248016</v>
      </c>
      <c r="AI55" s="6">
        <f t="shared" si="5"/>
        <v>1.3954985544106706</v>
      </c>
      <c r="AJ55" s="6">
        <f t="shared" si="5"/>
        <v>-1.5500549744071725</v>
      </c>
      <c r="AK55" s="6">
        <f t="shared" si="5"/>
        <v>-41.792549372984624</v>
      </c>
      <c r="AL55" s="6">
        <f t="shared" si="5"/>
        <v>-49.04729944939541</v>
      </c>
    </row>
    <row r="56" spans="1:38" x14ac:dyDescent="0.25">
      <c r="A56" s="4">
        <f t="shared" si="1"/>
        <v>2059</v>
      </c>
      <c r="B56" s="4">
        <v>58076</v>
      </c>
      <c r="C56" s="2">
        <v>168578.36323542587</v>
      </c>
      <c r="D56" s="2">
        <v>62860.039506264053</v>
      </c>
      <c r="E56" s="8">
        <v>1.1071147875712024</v>
      </c>
      <c r="F56" s="2">
        <v>76.566359800904621</v>
      </c>
      <c r="G56" s="2">
        <v>489.31300726306768</v>
      </c>
      <c r="H56" s="2">
        <v>54877.52</v>
      </c>
      <c r="I56" s="2">
        <v>37776.639999999999</v>
      </c>
      <c r="J56" s="2">
        <v>17100.88</v>
      </c>
      <c r="K56" s="2">
        <v>3953.7869999999998</v>
      </c>
      <c r="L56" s="2">
        <v>973.93349999999998</v>
      </c>
      <c r="M56" s="2">
        <v>8815.6110000000008</v>
      </c>
      <c r="N56" s="2">
        <v>52532.76</v>
      </c>
      <c r="O56" s="2">
        <v>20607.169999999998</v>
      </c>
      <c r="P56" s="2">
        <v>7781.8270000000002</v>
      </c>
      <c r="Q56" s="2">
        <v>4312.2759999999998</v>
      </c>
      <c r="R56" s="2">
        <v>19831.490000000002</v>
      </c>
      <c r="S56" s="2">
        <v>2344.7620000000002</v>
      </c>
      <c r="T56" s="2">
        <v>-2734.895</v>
      </c>
      <c r="U56" s="2">
        <v>-73620.639999999999</v>
      </c>
      <c r="V56" s="2">
        <v>-85518.64</v>
      </c>
      <c r="W56" s="6">
        <f t="shared" si="3"/>
        <v>3.9901597569571141</v>
      </c>
      <c r="X56" s="6">
        <f t="shared" si="5"/>
        <v>32.553121851919705</v>
      </c>
      <c r="Y56" s="6">
        <f t="shared" si="5"/>
        <v>22.408949330729673</v>
      </c>
      <c r="Z56" s="6">
        <f t="shared" si="5"/>
        <v>10.144172521190038</v>
      </c>
      <c r="AA56" s="6">
        <f t="shared" si="5"/>
        <v>2.3453703809417052</v>
      </c>
      <c r="AB56" s="6">
        <f t="shared" si="5"/>
        <v>0.57773339431458715</v>
      </c>
      <c r="AC56" s="6">
        <f t="shared" si="5"/>
        <v>5.2293846201891734</v>
      </c>
      <c r="AD56" s="6">
        <f t="shared" si="5"/>
        <v>31.1622197485902</v>
      </c>
      <c r="AE56" s="6">
        <f t="shared" si="5"/>
        <v>12.224089500276692</v>
      </c>
      <c r="AF56" s="6">
        <f t="shared" si="5"/>
        <v>4.6161481524959367</v>
      </c>
      <c r="AG56" s="6">
        <f t="shared" si="5"/>
        <v>2.5580245989087866</v>
      </c>
      <c r="AH56" s="6">
        <f t="shared" si="5"/>
        <v>11.763959276496593</v>
      </c>
      <c r="AI56" s="6">
        <f t="shared" si="5"/>
        <v>1.3909032897213824</v>
      </c>
      <c r="AJ56" s="6">
        <f t="shared" si="5"/>
        <v>-1.6223285998931065</v>
      </c>
      <c r="AK56" s="6">
        <f t="shared" si="5"/>
        <v>-43.671464467350461</v>
      </c>
      <c r="AL56" s="6">
        <f t="shared" si="5"/>
        <v>-50.729309716081467</v>
      </c>
    </row>
    <row r="57" spans="1:38" x14ac:dyDescent="0.25">
      <c r="A57" s="4">
        <f t="shared" si="1"/>
        <v>2060</v>
      </c>
      <c r="B57" s="4">
        <v>58441</v>
      </c>
      <c r="C57" s="2">
        <v>173361.72246957928</v>
      </c>
      <c r="D57" s="2">
        <v>63376.146983932238</v>
      </c>
      <c r="E57" s="8">
        <v>1.10824372786263</v>
      </c>
      <c r="F57" s="2">
        <v>77.32305555185583</v>
      </c>
      <c r="G57" s="2">
        <v>488.63936545862879</v>
      </c>
      <c r="H57" s="2">
        <v>56447.06</v>
      </c>
      <c r="I57" s="2">
        <v>38848.54</v>
      </c>
      <c r="J57" s="2">
        <v>17598.52</v>
      </c>
      <c r="K57" s="2">
        <v>4073.442</v>
      </c>
      <c r="L57" s="2">
        <v>997.59050000000002</v>
      </c>
      <c r="M57" s="2">
        <v>9075.7690000000002</v>
      </c>
      <c r="N57" s="2">
        <v>54045.27</v>
      </c>
      <c r="O57" s="2">
        <v>21228.97</v>
      </c>
      <c r="P57" s="2">
        <v>8002.91</v>
      </c>
      <c r="Q57" s="2">
        <v>4419.1949999999997</v>
      </c>
      <c r="R57" s="2">
        <v>20394.2</v>
      </c>
      <c r="S57" s="2">
        <v>2401.79</v>
      </c>
      <c r="T57" s="2">
        <v>-2937.585</v>
      </c>
      <c r="U57" s="2">
        <v>-78960.02</v>
      </c>
      <c r="V57" s="2">
        <v>-90858.02</v>
      </c>
      <c r="W57" s="6">
        <f t="shared" si="3"/>
        <v>3.9901649863407869</v>
      </c>
      <c r="X57" s="6">
        <f t="shared" si="5"/>
        <v>32.560278702759817</v>
      </c>
      <c r="Y57" s="6">
        <f t="shared" si="5"/>
        <v>22.408949015153539</v>
      </c>
      <c r="Z57" s="6">
        <f t="shared" si="5"/>
        <v>10.151329687606275</v>
      </c>
      <c r="AA57" s="6">
        <f t="shared" si="5"/>
        <v>2.3496778538957983</v>
      </c>
      <c r="AB57" s="6">
        <f t="shared" si="5"/>
        <v>0.57543873341189988</v>
      </c>
      <c r="AC57" s="6">
        <f t="shared" si="5"/>
        <v>5.2351631436937147</v>
      </c>
      <c r="AD57" s="6">
        <f t="shared" si="5"/>
        <v>31.174857534934574</v>
      </c>
      <c r="AE57" s="6">
        <f t="shared" si="5"/>
        <v>12.245477085476676</v>
      </c>
      <c r="AF57" s="6">
        <f t="shared" si="5"/>
        <v>4.6163073866575788</v>
      </c>
      <c r="AG57" s="6">
        <f t="shared" si="5"/>
        <v>2.549118073498295</v>
      </c>
      <c r="AH57" s="6">
        <f t="shared" si="5"/>
        <v>11.763957873445033</v>
      </c>
      <c r="AI57" s="6">
        <f t="shared" si="5"/>
        <v>1.3854211678252419</v>
      </c>
      <c r="AJ57" s="6">
        <f t="shared" si="5"/>
        <v>-1.6944830485953863</v>
      </c>
      <c r="AK57" s="6">
        <f t="shared" si="5"/>
        <v>-45.546397944826339</v>
      </c>
      <c r="AL57" s="6">
        <f t="shared" si="5"/>
        <v>-52.409504650568607</v>
      </c>
    </row>
    <row r="58" spans="1:38" x14ac:dyDescent="0.25">
      <c r="A58" s="4">
        <f t="shared" si="1"/>
        <v>2061</v>
      </c>
      <c r="B58" s="4">
        <v>58807</v>
      </c>
      <c r="C58" s="2">
        <v>178398.05794973063</v>
      </c>
      <c r="D58" s="2">
        <v>63938.480248364067</v>
      </c>
      <c r="E58" s="8">
        <v>1.1095024815086516</v>
      </c>
      <c r="F58" s="2">
        <v>78.087285932057327</v>
      </c>
      <c r="G58" s="2">
        <v>488.2266472738421</v>
      </c>
      <c r="H58" s="2">
        <v>58098.5</v>
      </c>
      <c r="I58" s="2">
        <v>39977.129999999997</v>
      </c>
      <c r="J58" s="2">
        <v>18121.37</v>
      </c>
      <c r="K58" s="2">
        <v>4198.0959999999995</v>
      </c>
      <c r="L58" s="2">
        <v>1021.8680000000001</v>
      </c>
      <c r="M58" s="2">
        <v>9350.6190000000006</v>
      </c>
      <c r="N58" s="2">
        <v>55635.51</v>
      </c>
      <c r="O58" s="2">
        <v>21881.89</v>
      </c>
      <c r="P58" s="2">
        <v>8233.6720000000005</v>
      </c>
      <c r="Q58" s="2">
        <v>4533.2759999999998</v>
      </c>
      <c r="R58" s="2">
        <v>20986.67</v>
      </c>
      <c r="S58" s="2">
        <v>2462.9949999999999</v>
      </c>
      <c r="T58" s="2">
        <v>-3150.6379999999999</v>
      </c>
      <c r="U58" s="2">
        <v>-84573.65</v>
      </c>
      <c r="V58" s="2">
        <v>-96471.65</v>
      </c>
      <c r="W58" s="6">
        <f t="shared" si="3"/>
        <v>3.990168695499317</v>
      </c>
      <c r="X58" s="6">
        <f t="shared" si="5"/>
        <v>32.566778286550132</v>
      </c>
      <c r="Y58" s="6">
        <f t="shared" si="5"/>
        <v>22.408949099246826</v>
      </c>
      <c r="Z58" s="6">
        <f t="shared" si="5"/>
        <v>10.157829187303303</v>
      </c>
      <c r="AA58" s="6">
        <f t="shared" si="5"/>
        <v>2.3532184420880569</v>
      </c>
      <c r="AB58" s="6">
        <f t="shared" si="5"/>
        <v>0.57280219961135681</v>
      </c>
      <c r="AC58" s="6">
        <f t="shared" si="5"/>
        <v>5.2414354211382932</v>
      </c>
      <c r="AD58" s="6">
        <f t="shared" si="5"/>
        <v>31.186163481486489</v>
      </c>
      <c r="AE58" s="6">
        <f t="shared" si="5"/>
        <v>12.265766932376541</v>
      </c>
      <c r="AF58" s="6">
        <f t="shared" si="5"/>
        <v>4.6153372377630379</v>
      </c>
      <c r="AG58" s="6">
        <f t="shared" si="5"/>
        <v>2.541101653291201</v>
      </c>
      <c r="AH58" s="6">
        <f t="shared" si="5"/>
        <v>11.763956536967273</v>
      </c>
      <c r="AI58" s="6">
        <f t="shared" si="5"/>
        <v>1.380617607784737</v>
      </c>
      <c r="AJ58" s="6">
        <f t="shared" si="5"/>
        <v>-1.7660719159217491</v>
      </c>
      <c r="AK58" s="6">
        <f t="shared" si="5"/>
        <v>-47.407270556628667</v>
      </c>
      <c r="AL58" s="6">
        <f t="shared" si="5"/>
        <v>-54.076625669985702</v>
      </c>
    </row>
    <row r="59" spans="1:38" x14ac:dyDescent="0.25">
      <c r="A59" s="4">
        <f t="shared" si="1"/>
        <v>2062</v>
      </c>
      <c r="B59" s="4">
        <v>59172</v>
      </c>
      <c r="C59" s="2">
        <v>183589.28640348464</v>
      </c>
      <c r="D59" s="2">
        <v>64508.889294505731</v>
      </c>
      <c r="E59" s="8">
        <v>1.1109202468179595</v>
      </c>
      <c r="F59" s="2">
        <v>78.859810864201705</v>
      </c>
      <c r="G59" s="2">
        <v>487.8041652129121</v>
      </c>
      <c r="H59" s="2">
        <v>59807.5</v>
      </c>
      <c r="I59" s="2">
        <v>41140.43</v>
      </c>
      <c r="J59" s="2">
        <v>18667.07</v>
      </c>
      <c r="K59" s="2">
        <v>4328.1540000000005</v>
      </c>
      <c r="L59" s="2">
        <v>1046.7829999999999</v>
      </c>
      <c r="M59" s="2">
        <v>9639.06</v>
      </c>
      <c r="N59" s="2">
        <v>57283.92</v>
      </c>
      <c r="O59" s="2">
        <v>22566.6</v>
      </c>
      <c r="P59" s="2">
        <v>8468.89</v>
      </c>
      <c r="Q59" s="2">
        <v>4651.0630000000001</v>
      </c>
      <c r="R59" s="2">
        <v>21597.37</v>
      </c>
      <c r="S59" s="2">
        <v>2523.585</v>
      </c>
      <c r="T59" s="2">
        <v>-3374.634</v>
      </c>
      <c r="U59" s="2">
        <v>-90471.87</v>
      </c>
      <c r="V59" s="2">
        <v>-102369.9</v>
      </c>
      <c r="W59" s="6">
        <f t="shared" si="3"/>
        <v>3.9901718797757937</v>
      </c>
      <c r="X59" s="6">
        <f t="shared" si="5"/>
        <v>32.576792018548211</v>
      </c>
      <c r="Y59" s="6">
        <f t="shared" si="5"/>
        <v>22.408949239871944</v>
      </c>
      <c r="Z59" s="6">
        <f t="shared" si="5"/>
        <v>10.167842778676265</v>
      </c>
      <c r="AA59" s="6">
        <f t="shared" si="5"/>
        <v>2.3575199211177114</v>
      </c>
      <c r="AB59" s="6">
        <f t="shared" si="5"/>
        <v>0.57017651765333688</v>
      </c>
      <c r="AC59" s="6">
        <f t="shared" si="5"/>
        <v>5.2503390523647919</v>
      </c>
      <c r="AD59" s="6">
        <f t="shared" si="5"/>
        <v>31.202212897164305</v>
      </c>
      <c r="AE59" s="6">
        <f t="shared" si="5"/>
        <v>12.291893738507211</v>
      </c>
      <c r="AF59" s="6">
        <f t="shared" si="5"/>
        <v>4.6129543645523183</v>
      </c>
      <c r="AG59" s="6">
        <f t="shared" si="5"/>
        <v>2.5334065462720377</v>
      </c>
      <c r="AH59" s="6">
        <f t="shared" si="5"/>
        <v>11.763959881915021</v>
      </c>
      <c r="AI59" s="6">
        <f t="shared" si="5"/>
        <v>1.3745818448543743</v>
      </c>
      <c r="AJ59" s="6">
        <f t="shared" si="5"/>
        <v>-1.8381432087400649</v>
      </c>
      <c r="AK59" s="6">
        <f t="shared" si="5"/>
        <v>-49.279493249494315</v>
      </c>
      <c r="AL59" s="6">
        <f t="shared" si="5"/>
        <v>-55.760279919066647</v>
      </c>
    </row>
    <row r="60" spans="1:38" x14ac:dyDescent="0.25">
      <c r="A60" s="4">
        <f t="shared" si="1"/>
        <v>2063</v>
      </c>
      <c r="B60" s="4">
        <v>59537</v>
      </c>
      <c r="C60" s="2">
        <v>188993.33378814047</v>
      </c>
      <c r="D60" s="2">
        <v>65105.609882274504</v>
      </c>
      <c r="E60" s="8">
        <v>1.1124916857474945</v>
      </c>
      <c r="F60" s="2">
        <v>79.640046976493238</v>
      </c>
      <c r="G60" s="2">
        <v>487.52290465808909</v>
      </c>
      <c r="H60" s="2">
        <v>61585.24</v>
      </c>
      <c r="I60" s="2">
        <v>42351.42</v>
      </c>
      <c r="J60" s="2">
        <v>19233.82</v>
      </c>
      <c r="K60" s="2">
        <v>4463.5839999999998</v>
      </c>
      <c r="L60" s="2">
        <v>1072.4000000000001</v>
      </c>
      <c r="M60" s="2">
        <v>9938.2530000000006</v>
      </c>
      <c r="N60" s="2">
        <v>59017.37</v>
      </c>
      <c r="O60" s="2">
        <v>23299.08</v>
      </c>
      <c r="P60" s="2">
        <v>8710.5580000000009</v>
      </c>
      <c r="Q60" s="2">
        <v>4774.6390000000001</v>
      </c>
      <c r="R60" s="2">
        <v>22233.1</v>
      </c>
      <c r="S60" s="2">
        <v>2567.873</v>
      </c>
      <c r="T60" s="2">
        <v>-3609.9850000000001</v>
      </c>
      <c r="U60" s="2">
        <v>-96649.73</v>
      </c>
      <c r="V60" s="2">
        <v>-108547.7</v>
      </c>
      <c r="W60" s="6">
        <f t="shared" si="3"/>
        <v>3.9901739623597923</v>
      </c>
      <c r="X60" s="6">
        <f t="shared" si="5"/>
        <v>32.585932405973857</v>
      </c>
      <c r="Y60" s="6">
        <f t="shared" si="5"/>
        <v>22.408949115356361</v>
      </c>
      <c r="Z60" s="6">
        <f t="shared" si="5"/>
        <v>10.176983290617493</v>
      </c>
      <c r="AA60" s="6">
        <f t="shared" si="5"/>
        <v>2.361767957913071</v>
      </c>
      <c r="AB60" s="6">
        <f t="shared" si="5"/>
        <v>0.56742742111854017</v>
      </c>
      <c r="AC60" s="6">
        <f t="shared" si="5"/>
        <v>5.258520393709059</v>
      </c>
      <c r="AD60" s="6">
        <f t="shared" si="5"/>
        <v>31.22722310732814</v>
      </c>
      <c r="AE60" s="6">
        <f t="shared" si="5"/>
        <v>12.32799037563834</v>
      </c>
      <c r="AF60" s="6">
        <f t="shared" si="5"/>
        <v>4.6089234077242338</v>
      </c>
      <c r="AG60" s="6">
        <f t="shared" si="5"/>
        <v>2.5263531280697551</v>
      </c>
      <c r="AH60" s="6">
        <f t="shared" si="5"/>
        <v>11.763959899730152</v>
      </c>
      <c r="AI60" s="6">
        <f t="shared" si="5"/>
        <v>1.3587108860032908</v>
      </c>
      <c r="AJ60" s="6">
        <f t="shared" si="5"/>
        <v>-1.910112345045331</v>
      </c>
      <c r="AK60" s="6">
        <f t="shared" si="5"/>
        <v>-51.139227010167104</v>
      </c>
      <c r="AL60" s="6">
        <f t="shared" si="5"/>
        <v>-57.434671278766281</v>
      </c>
    </row>
    <row r="61" spans="1:38" x14ac:dyDescent="0.25">
      <c r="A61" s="4">
        <f t="shared" si="1"/>
        <v>2064</v>
      </c>
      <c r="B61" s="4">
        <v>59902</v>
      </c>
      <c r="C61" s="2">
        <v>194574.08176651478</v>
      </c>
      <c r="D61" s="2">
        <v>65713.82104096876</v>
      </c>
      <c r="E61" s="8">
        <v>1.1140947689458427</v>
      </c>
      <c r="F61" s="2">
        <v>80.427559902186317</v>
      </c>
      <c r="G61" s="2">
        <v>487.25865675790561</v>
      </c>
      <c r="H61" s="2">
        <v>63425.78</v>
      </c>
      <c r="I61" s="2">
        <v>43602.01</v>
      </c>
      <c r="J61" s="2">
        <v>19823.77</v>
      </c>
      <c r="K61" s="2">
        <v>4603.6229999999996</v>
      </c>
      <c r="L61" s="2">
        <v>1098.6559999999999</v>
      </c>
      <c r="M61" s="2">
        <v>10251.799999999999</v>
      </c>
      <c r="N61" s="2">
        <v>60823.27</v>
      </c>
      <c r="O61" s="2">
        <v>24073.87</v>
      </c>
      <c r="P61" s="2">
        <v>8957.4930000000004</v>
      </c>
      <c r="Q61" s="2">
        <v>4902.2889999999998</v>
      </c>
      <c r="R61" s="2">
        <v>22889.61</v>
      </c>
      <c r="S61" s="2">
        <v>2602.5140000000001</v>
      </c>
      <c r="T61" s="2">
        <v>-3856.4940000000001</v>
      </c>
      <c r="U61" s="2">
        <v>-103108.7</v>
      </c>
      <c r="V61" s="2">
        <v>-115006.7</v>
      </c>
      <c r="W61" s="6">
        <f t="shared" si="3"/>
        <v>3.990175658017876</v>
      </c>
      <c r="X61" s="6">
        <f t="shared" si="5"/>
        <v>32.597239788652701</v>
      </c>
      <c r="Y61" s="6">
        <f t="shared" si="5"/>
        <v>22.408950670172807</v>
      </c>
      <c r="Z61" s="6">
        <f t="shared" si="5"/>
        <v>10.188289118479895</v>
      </c>
      <c r="AA61" s="6">
        <f t="shared" si="5"/>
        <v>2.366000115844956</v>
      </c>
      <c r="AB61" s="6">
        <f t="shared" si="5"/>
        <v>0.56464663228803846</v>
      </c>
      <c r="AC61" s="6">
        <f t="shared" si="5"/>
        <v>5.2688415162621531</v>
      </c>
      <c r="AD61" s="6">
        <f t="shared" si="5"/>
        <v>31.259697821926135</v>
      </c>
      <c r="AE61" s="6">
        <f t="shared" si="5"/>
        <v>12.372598540070815</v>
      </c>
      <c r="AF61" s="6">
        <f t="shared" si="5"/>
        <v>4.6036414093161815</v>
      </c>
      <c r="AG61" s="6">
        <f t="shared" si="5"/>
        <v>2.5194974353689377</v>
      </c>
      <c r="AH61" s="6">
        <f t="shared" si="5"/>
        <v>11.763956325625681</v>
      </c>
      <c r="AI61" s="6">
        <f t="shared" si="5"/>
        <v>1.337544022498828</v>
      </c>
      <c r="AJ61" s="6">
        <f t="shared" si="5"/>
        <v>-1.9820183474527302</v>
      </c>
      <c r="AK61" s="6">
        <f t="shared" si="5"/>
        <v>-52.992001331260809</v>
      </c>
      <c r="AL61" s="6">
        <f t="shared" si="5"/>
        <v>-59.106895921526622</v>
      </c>
    </row>
    <row r="62" spans="1:38" x14ac:dyDescent="0.25">
      <c r="A62" s="4">
        <f t="shared" si="1"/>
        <v>2065</v>
      </c>
      <c r="B62" s="4">
        <v>60268</v>
      </c>
      <c r="C62" s="2">
        <v>200403.44686627894</v>
      </c>
      <c r="D62" s="2">
        <v>66355.45474995955</v>
      </c>
      <c r="E62" s="8">
        <v>1.1157544100252506</v>
      </c>
      <c r="F62" s="2">
        <v>81.22281639495499</v>
      </c>
      <c r="G62" s="2">
        <v>487.1654251571274</v>
      </c>
      <c r="H62" s="2">
        <v>65342.49</v>
      </c>
      <c r="I62" s="2">
        <v>44908.31</v>
      </c>
      <c r="J62" s="2">
        <v>20434.18</v>
      </c>
      <c r="K62" s="2">
        <v>4748.683</v>
      </c>
      <c r="L62" s="2">
        <v>1125.5899999999999</v>
      </c>
      <c r="M62" s="2">
        <v>10575.26</v>
      </c>
      <c r="N62" s="2">
        <v>62714.86</v>
      </c>
      <c r="O62" s="2">
        <v>24887.11</v>
      </c>
      <c r="P62" s="2">
        <v>9212.31</v>
      </c>
      <c r="Q62" s="2">
        <v>5040.0680000000002</v>
      </c>
      <c r="R62" s="2">
        <v>23575.38</v>
      </c>
      <c r="S62" s="2">
        <v>2627.6280000000002</v>
      </c>
      <c r="T62" s="2">
        <v>-4114.2219999999998</v>
      </c>
      <c r="U62" s="2">
        <v>-109850.6</v>
      </c>
      <c r="V62" s="2">
        <v>-121748.6</v>
      </c>
      <c r="W62" s="6">
        <f t="shared" si="3"/>
        <v>3.9901792962184564</v>
      </c>
      <c r="X62" s="6">
        <f t="shared" si="5"/>
        <v>32.605472122243675</v>
      </c>
      <c r="Y62" s="6">
        <f t="shared" si="5"/>
        <v>22.408950894924221</v>
      </c>
      <c r="Z62" s="6">
        <f t="shared" si="5"/>
        <v>10.196521227319456</v>
      </c>
      <c r="AA62" s="6">
        <f t="shared" si="5"/>
        <v>2.369561539112949</v>
      </c>
      <c r="AB62" s="6">
        <f t="shared" si="5"/>
        <v>0.56166199613874912</v>
      </c>
      <c r="AC62" s="6">
        <f t="shared" si="5"/>
        <v>5.2769850845212458</v>
      </c>
      <c r="AD62" s="6">
        <f t="shared" si="5"/>
        <v>31.294302059508524</v>
      </c>
      <c r="AE62" s="6">
        <f t="shared" si="5"/>
        <v>12.418503967452294</v>
      </c>
      <c r="AF62" s="6">
        <f t="shared" si="5"/>
        <v>4.5968820117884492</v>
      </c>
      <c r="AG62" s="6">
        <f t="shared" si="5"/>
        <v>2.5149607348635237</v>
      </c>
      <c r="AH62" s="6">
        <f t="shared" si="5"/>
        <v>11.763959337351563</v>
      </c>
      <c r="AI62" s="6">
        <f t="shared" si="5"/>
        <v>1.311169064748327</v>
      </c>
      <c r="AJ62" s="6">
        <f t="shared" si="5"/>
        <v>-2.0529696790820431</v>
      </c>
      <c r="AK62" s="6">
        <f t="shared" si="5"/>
        <v>-54.814725853143052</v>
      </c>
      <c r="AL62" s="6">
        <f t="shared" si="5"/>
        <v>-60.751749485246073</v>
      </c>
    </row>
    <row r="63" spans="1:38" x14ac:dyDescent="0.25">
      <c r="A63" s="4">
        <f t="shared" si="1"/>
        <v>2066</v>
      </c>
      <c r="B63" s="4">
        <v>60633</v>
      </c>
      <c r="C63" s="2">
        <v>206498.44899249886</v>
      </c>
      <c r="D63" s="2">
        <v>67032.950030717897</v>
      </c>
      <c r="E63" s="8">
        <v>1.1175723226701932</v>
      </c>
      <c r="F63" s="2">
        <v>82.026458229359591</v>
      </c>
      <c r="G63" s="2">
        <v>487.26544328510477</v>
      </c>
      <c r="H63" s="2">
        <v>67340.28</v>
      </c>
      <c r="I63" s="2">
        <v>46274.14</v>
      </c>
      <c r="J63" s="2">
        <v>21066.14</v>
      </c>
      <c r="K63" s="2">
        <v>4899.3999999999996</v>
      </c>
      <c r="L63" s="2">
        <v>1153.251</v>
      </c>
      <c r="M63" s="2">
        <v>10908.74</v>
      </c>
      <c r="N63" s="2">
        <v>64698.87</v>
      </c>
      <c r="O63" s="2">
        <v>25744.04</v>
      </c>
      <c r="P63" s="2">
        <v>9474.8739999999998</v>
      </c>
      <c r="Q63" s="2">
        <v>5187.5630000000001</v>
      </c>
      <c r="R63" s="2">
        <v>24292.39</v>
      </c>
      <c r="S63" s="2">
        <v>2641.41</v>
      </c>
      <c r="T63" s="2">
        <v>-4383.2349999999997</v>
      </c>
      <c r="U63" s="2">
        <v>-116875.2</v>
      </c>
      <c r="V63" s="2">
        <v>-128773.2</v>
      </c>
      <c r="W63" s="6">
        <f t="shared" si="3"/>
        <v>3.9901784787702561</v>
      </c>
      <c r="X63" s="6">
        <f t="shared" si="5"/>
        <v>32.610550020376259</v>
      </c>
      <c r="Y63" s="6">
        <f t="shared" si="5"/>
        <v>22.408952815757434</v>
      </c>
      <c r="Z63" s="6">
        <f t="shared" si="5"/>
        <v>10.201597204618828</v>
      </c>
      <c r="AA63" s="6">
        <f t="shared" si="5"/>
        <v>2.3726086195339762</v>
      </c>
      <c r="AB63" s="6">
        <f t="shared" si="5"/>
        <v>0.55847925523251374</v>
      </c>
      <c r="AC63" s="6">
        <f t="shared" si="5"/>
        <v>5.2827224868871845</v>
      </c>
      <c r="AD63" s="6">
        <f t="shared" si="5"/>
        <v>31.331407240908725</v>
      </c>
      <c r="AE63" s="6">
        <f t="shared" si="5"/>
        <v>12.466941095976543</v>
      </c>
      <c r="AF63" s="6">
        <f t="shared" si="5"/>
        <v>4.588351169816379</v>
      </c>
      <c r="AG63" s="6">
        <f t="shared" si="5"/>
        <v>2.5121559146376158</v>
      </c>
      <c r="AH63" s="6">
        <f t="shared" si="5"/>
        <v>11.763957607682773</v>
      </c>
      <c r="AI63" s="6">
        <f t="shared" si="5"/>
        <v>1.279142779467535</v>
      </c>
      <c r="AJ63" s="6">
        <f t="shared" si="5"/>
        <v>-2.1226479043235922</v>
      </c>
      <c r="AK63" s="6">
        <f t="shared" si="5"/>
        <v>-56.598584914429814</v>
      </c>
      <c r="AL63" s="6">
        <f t="shared" si="5"/>
        <v>-62.360371532222857</v>
      </c>
    </row>
    <row r="64" spans="1:38" x14ac:dyDescent="0.25">
      <c r="A64" s="4">
        <f t="shared" si="1"/>
        <v>2067</v>
      </c>
      <c r="B64" s="4">
        <v>60998</v>
      </c>
      <c r="C64" s="2">
        <v>212801.51792614374</v>
      </c>
      <c r="D64" s="2">
        <v>67724.535369655481</v>
      </c>
      <c r="E64" s="8">
        <v>1.1194989263792177</v>
      </c>
      <c r="F64" s="2">
        <v>82.838401360054235</v>
      </c>
      <c r="G64" s="2">
        <v>487.41013614422468</v>
      </c>
      <c r="H64" s="2">
        <v>69399.59</v>
      </c>
      <c r="I64" s="2">
        <v>47686.59</v>
      </c>
      <c r="J64" s="2">
        <v>21713</v>
      </c>
      <c r="K64" s="2">
        <v>5055.8140000000003</v>
      </c>
      <c r="L64" s="2">
        <v>1181.6500000000001</v>
      </c>
      <c r="M64" s="2">
        <v>11246.53</v>
      </c>
      <c r="N64" s="2">
        <v>66765.06</v>
      </c>
      <c r="O64" s="2">
        <v>26648.13</v>
      </c>
      <c r="P64" s="2">
        <v>9742.6209999999992</v>
      </c>
      <c r="Q64" s="2">
        <v>5340.424</v>
      </c>
      <c r="R64" s="2">
        <v>25033.88</v>
      </c>
      <c r="S64" s="2">
        <v>2634.5279999999998</v>
      </c>
      <c r="T64" s="2">
        <v>-4663.5320000000002</v>
      </c>
      <c r="U64" s="2">
        <v>-124173.3</v>
      </c>
      <c r="V64" s="2">
        <v>-136071.29999999999</v>
      </c>
      <c r="W64" s="6">
        <f t="shared" si="3"/>
        <v>3.9901809793694474</v>
      </c>
      <c r="X64" s="6">
        <f t="shared" si="5"/>
        <v>32.612356658135432</v>
      </c>
      <c r="Y64" s="6">
        <f t="shared" si="5"/>
        <v>22.408951996550332</v>
      </c>
      <c r="Z64" s="6">
        <f t="shared" si="5"/>
        <v>10.203404661585099</v>
      </c>
      <c r="AA64" s="6">
        <f t="shared" si="5"/>
        <v>2.3758354965093358</v>
      </c>
      <c r="AB64" s="6">
        <f t="shared" si="5"/>
        <v>0.55528269324193036</v>
      </c>
      <c r="AC64" s="6">
        <f t="shared" si="5"/>
        <v>5.2849857978472183</v>
      </c>
      <c r="AD64" s="6">
        <f t="shared" si="5"/>
        <v>31.374334474048212</v>
      </c>
      <c r="AE64" s="6">
        <f t="shared" si="5"/>
        <v>12.522528156612431</v>
      </c>
      <c r="AF64" s="6">
        <f t="shared" si="5"/>
        <v>4.5782666848181668</v>
      </c>
      <c r="AG64" s="6">
        <f t="shared" si="5"/>
        <v>2.5095798432478671</v>
      </c>
      <c r="AH64" s="6">
        <f t="shared" si="5"/>
        <v>11.763957439762445</v>
      </c>
      <c r="AI64" s="6">
        <f t="shared" si="5"/>
        <v>1.238021244244299</v>
      </c>
      <c r="AJ64" s="6">
        <f t="shared" si="5"/>
        <v>-2.1914937663266834</v>
      </c>
      <c r="AK64" s="6">
        <f t="shared" si="5"/>
        <v>-58.351698432478464</v>
      </c>
      <c r="AL64" s="6">
        <f t="shared" si="5"/>
        <v>-63.942823963890028</v>
      </c>
    </row>
    <row r="65" spans="1:38" x14ac:dyDescent="0.25">
      <c r="A65" s="4">
        <f t="shared" si="1"/>
        <v>2068</v>
      </c>
      <c r="B65" s="4">
        <v>61363</v>
      </c>
      <c r="C65" s="2">
        <v>219312.03227936669</v>
      </c>
      <c r="D65" s="2">
        <v>68427.951579687142</v>
      </c>
      <c r="E65" s="8">
        <v>1.1214792830914266</v>
      </c>
      <c r="F65" s="2">
        <v>83.658353826233864</v>
      </c>
      <c r="G65" s="2">
        <v>487.59483585026049</v>
      </c>
      <c r="H65" s="2">
        <v>71518.69</v>
      </c>
      <c r="I65" s="2">
        <v>49145.53</v>
      </c>
      <c r="J65" s="2">
        <v>22373.16</v>
      </c>
      <c r="K65" s="2">
        <v>5217.5439999999999</v>
      </c>
      <c r="L65" s="2">
        <v>1210.7950000000001</v>
      </c>
      <c r="M65" s="2">
        <v>11587.44</v>
      </c>
      <c r="N65" s="2">
        <v>68913.259999999995</v>
      </c>
      <c r="O65" s="2">
        <v>27596.06</v>
      </c>
      <c r="P65" s="2">
        <v>10020.5</v>
      </c>
      <c r="Q65" s="2">
        <v>5496.924</v>
      </c>
      <c r="R65" s="2">
        <v>25799.78</v>
      </c>
      <c r="S65" s="2">
        <v>2605.424</v>
      </c>
      <c r="T65" s="2">
        <v>-4954.7389999999996</v>
      </c>
      <c r="U65" s="2">
        <v>-131733.5</v>
      </c>
      <c r="V65" s="2">
        <v>-143631.5</v>
      </c>
      <c r="W65" s="6">
        <f t="shared" si="3"/>
        <v>3.9901806588050728</v>
      </c>
      <c r="X65" s="6">
        <f t="shared" si="5"/>
        <v>32.610472511101079</v>
      </c>
      <c r="Y65" s="6">
        <f t="shared" si="5"/>
        <v>22.408952892013172</v>
      </c>
      <c r="Z65" s="6">
        <f t="shared" si="5"/>
        <v>10.201519619087909</v>
      </c>
      <c r="AA65" s="6">
        <f t="shared" si="5"/>
        <v>2.3790504997709041</v>
      </c>
      <c r="AB65" s="6">
        <f t="shared" si="5"/>
        <v>0.55208781178847977</v>
      </c>
      <c r="AC65" s="6">
        <f t="shared" si="5"/>
        <v>5.283540478636187</v>
      </c>
      <c r="AD65" s="6">
        <f t="shared" si="5"/>
        <v>31.422471117415061</v>
      </c>
      <c r="AE65" s="6">
        <f t="shared" si="5"/>
        <v>12.583012301325654</v>
      </c>
      <c r="AF65" s="6">
        <f t="shared" si="5"/>
        <v>4.5690607559714582</v>
      </c>
      <c r="AG65" s="6">
        <f t="shared" si="5"/>
        <v>2.5064397711648772</v>
      </c>
      <c r="AH65" s="6">
        <f t="shared" si="5"/>
        <v>11.763960112838411</v>
      </c>
      <c r="AI65" s="6">
        <f t="shared" si="5"/>
        <v>1.1879986578580091</v>
      </c>
      <c r="AJ65" s="6">
        <f t="shared" si="5"/>
        <v>-2.2592189532439764</v>
      </c>
      <c r="AK65" s="6">
        <f t="shared" si="5"/>
        <v>-60.066699775137579</v>
      </c>
      <c r="AL65" s="6">
        <f t="shared" si="5"/>
        <v>-65.491846711373142</v>
      </c>
    </row>
    <row r="66" spans="1:38" x14ac:dyDescent="0.25">
      <c r="A66" s="4">
        <f t="shared" si="1"/>
        <v>2069</v>
      </c>
      <c r="B66" s="4">
        <v>61729</v>
      </c>
      <c r="C66" s="2">
        <v>226054.76699022818</v>
      </c>
      <c r="D66" s="2">
        <v>69148.806680682275</v>
      </c>
      <c r="E66" s="8">
        <v>1.1234793300622086</v>
      </c>
      <c r="F66" s="2">
        <v>84.486432133371807</v>
      </c>
      <c r="G66" s="2">
        <v>487.84949419130504</v>
      </c>
      <c r="H66" s="2">
        <v>73703.39</v>
      </c>
      <c r="I66" s="2">
        <v>50656.5</v>
      </c>
      <c r="J66" s="2">
        <v>23046.89</v>
      </c>
      <c r="K66" s="2">
        <v>5384.3609999999999</v>
      </c>
      <c r="L66" s="2">
        <v>1240.693</v>
      </c>
      <c r="M66" s="2">
        <v>11931.51</v>
      </c>
      <c r="N66" s="2">
        <v>71154.48</v>
      </c>
      <c r="O66" s="2">
        <v>28591.05</v>
      </c>
      <c r="P66" s="2">
        <v>10310.200000000001</v>
      </c>
      <c r="Q66" s="2">
        <v>5660.2489999999998</v>
      </c>
      <c r="R66" s="2">
        <v>26592.99</v>
      </c>
      <c r="S66" s="2">
        <v>2548.9090000000001</v>
      </c>
      <c r="T66" s="2">
        <v>-5256.4040000000005</v>
      </c>
      <c r="U66" s="2">
        <v>-139538.79999999999</v>
      </c>
      <c r="V66" s="2">
        <v>-151436.79999999999</v>
      </c>
      <c r="W66" s="6">
        <f t="shared" si="3"/>
        <v>3.9901801743671883</v>
      </c>
      <c r="X66" s="6">
        <f t="shared" si="5"/>
        <v>32.604218429592343</v>
      </c>
      <c r="Y66" s="6">
        <f t="shared" si="5"/>
        <v>22.40895012941256</v>
      </c>
      <c r="Z66" s="6">
        <f t="shared" si="5"/>
        <v>10.19526830017978</v>
      </c>
      <c r="AA66" s="6">
        <f t="shared" si="5"/>
        <v>2.3818834133379516</v>
      </c>
      <c r="AB66" s="6">
        <f t="shared" si="5"/>
        <v>0.54884620064377243</v>
      </c>
      <c r="AC66" s="6">
        <f t="shared" si="5"/>
        <v>5.2781501398357022</v>
      </c>
      <c r="AD66" s="6">
        <f t="shared" si="5"/>
        <v>31.476655390804407</v>
      </c>
      <c r="AE66" s="6">
        <f t="shared" si="5"/>
        <v>12.647842105110715</v>
      </c>
      <c r="AF66" s="6">
        <f t="shared" si="5"/>
        <v>4.5609301397504645</v>
      </c>
      <c r="AG66" s="6">
        <f t="shared" si="5"/>
        <v>2.5039281742926836</v>
      </c>
      <c r="AH66" s="6">
        <f t="shared" si="5"/>
        <v>11.763958952986624</v>
      </c>
      <c r="AI66" s="6">
        <f t="shared" si="5"/>
        <v>1.1275625964172584</v>
      </c>
      <c r="AJ66" s="6">
        <f t="shared" si="5"/>
        <v>-2.3252789887979768</v>
      </c>
      <c r="AK66" s="6">
        <f t="shared" si="5"/>
        <v>-61.727873230840522</v>
      </c>
      <c r="AL66" s="6">
        <f t="shared" si="5"/>
        <v>-66.991199529336285</v>
      </c>
    </row>
    <row r="67" spans="1:38" x14ac:dyDescent="0.25">
      <c r="A67" s="4">
        <f t="shared" si="1"/>
        <v>2070</v>
      </c>
      <c r="B67" s="4">
        <v>62094</v>
      </c>
      <c r="C67" s="2">
        <v>233053.99960614959</v>
      </c>
      <c r="D67" s="2">
        <v>69891.989884225579</v>
      </c>
      <c r="E67" s="8">
        <v>1.1254973700405684</v>
      </c>
      <c r="F67" s="2">
        <v>85.322547979157775</v>
      </c>
      <c r="G67" s="2">
        <v>488.21787417944955</v>
      </c>
      <c r="H67" s="2">
        <v>75958.41</v>
      </c>
      <c r="I67" s="2">
        <v>52224.959999999999</v>
      </c>
      <c r="J67" s="2">
        <v>23733.45</v>
      </c>
      <c r="K67" s="2">
        <v>5556.549</v>
      </c>
      <c r="L67" s="2">
        <v>1271.3589999999999</v>
      </c>
      <c r="M67" s="2">
        <v>12277.31</v>
      </c>
      <c r="N67" s="2">
        <v>73481.509999999995</v>
      </c>
      <c r="O67" s="2">
        <v>29622.31</v>
      </c>
      <c r="P67" s="2">
        <v>10613.17</v>
      </c>
      <c r="Q67" s="2">
        <v>5829.6549999999997</v>
      </c>
      <c r="R67" s="2">
        <v>27416.38</v>
      </c>
      <c r="S67" s="2">
        <v>2476.895</v>
      </c>
      <c r="T67" s="2">
        <v>-5567.8509999999997</v>
      </c>
      <c r="U67" s="2">
        <v>-147583.5</v>
      </c>
      <c r="V67" s="2">
        <v>-159481.5</v>
      </c>
      <c r="W67" s="6">
        <f t="shared" si="3"/>
        <v>3.9901812255802689</v>
      </c>
      <c r="X67" s="6">
        <f t="shared" si="5"/>
        <v>32.592622365789119</v>
      </c>
      <c r="Y67" s="6">
        <f t="shared" si="5"/>
        <v>22.408952469495375</v>
      </c>
      <c r="Z67" s="6">
        <f t="shared" si="5"/>
        <v>10.183669896293745</v>
      </c>
      <c r="AA67" s="6">
        <f t="shared" si="5"/>
        <v>2.384232413685373</v>
      </c>
      <c r="AB67" s="6">
        <f t="shared" si="5"/>
        <v>0.54552121059863268</v>
      </c>
      <c r="AC67" s="6">
        <f t="shared" si="5"/>
        <v>5.2680108561741408</v>
      </c>
      <c r="AD67" s="6">
        <f t="shared" si="5"/>
        <v>31.529821468063332</v>
      </c>
      <c r="AE67" s="6">
        <f t="shared" si="5"/>
        <v>12.710492010461234</v>
      </c>
      <c r="AF67" s="6">
        <f t="shared" si="5"/>
        <v>4.5539531687659354</v>
      </c>
      <c r="AG67" s="6">
        <f t="shared" si="5"/>
        <v>2.5014181304984446</v>
      </c>
      <c r="AH67" s="6">
        <f t="shared" si="5"/>
        <v>11.76396030376325</v>
      </c>
      <c r="AI67" s="6">
        <f t="shared" si="5"/>
        <v>1.0627987523002553</v>
      </c>
      <c r="AJ67" s="6">
        <f t="shared" si="5"/>
        <v>-2.3890819335473363</v>
      </c>
      <c r="AK67" s="6">
        <f t="shared" si="5"/>
        <v>-63.325881662365482</v>
      </c>
      <c r="AL67" s="6">
        <f t="shared" si="5"/>
        <v>-68.431136247185762</v>
      </c>
    </row>
    <row r="68" spans="1:38" x14ac:dyDescent="0.25">
      <c r="A68" s="4">
        <f t="shared" si="1"/>
        <v>2071</v>
      </c>
      <c r="B68" s="4">
        <v>62459</v>
      </c>
      <c r="C68" s="2">
        <v>240298.78142507732</v>
      </c>
      <c r="D68" s="2">
        <v>70651.632980041468</v>
      </c>
      <c r="E68" s="8">
        <v>1.1275327655743888</v>
      </c>
      <c r="F68" s="2">
        <v>86.166742472616832</v>
      </c>
      <c r="G68" s="2">
        <v>488.66841786592846</v>
      </c>
      <c r="H68" s="2">
        <v>78284.22</v>
      </c>
      <c r="I68" s="2">
        <v>53848.44</v>
      </c>
      <c r="J68" s="2">
        <v>24435.78</v>
      </c>
      <c r="K68" s="2">
        <v>5734.4610000000002</v>
      </c>
      <c r="L68" s="2">
        <v>1302.8030000000001</v>
      </c>
      <c r="M68" s="2">
        <v>12627.6</v>
      </c>
      <c r="N68" s="2">
        <v>75886.759999999995</v>
      </c>
      <c r="O68" s="2">
        <v>30684.51</v>
      </c>
      <c r="P68" s="2">
        <v>10929.28</v>
      </c>
      <c r="Q68" s="2">
        <v>6004.3190000000004</v>
      </c>
      <c r="R68" s="2">
        <v>28268.65</v>
      </c>
      <c r="S68" s="2">
        <v>2397.4569999999999</v>
      </c>
      <c r="T68" s="2">
        <v>-5888.8509999999997</v>
      </c>
      <c r="U68" s="2">
        <v>-155869.79999999999</v>
      </c>
      <c r="V68" s="2">
        <v>-167767.79999999999</v>
      </c>
      <c r="W68" s="6">
        <f t="shared" si="3"/>
        <v>3.9901825068520531</v>
      </c>
      <c r="X68" s="6">
        <f t="shared" si="5"/>
        <v>32.577868075626597</v>
      </c>
      <c r="Y68" s="6">
        <f t="shared" si="5"/>
        <v>22.408952588379808</v>
      </c>
      <c r="Z68" s="6">
        <f t="shared" si="5"/>
        <v>10.168915487246791</v>
      </c>
      <c r="AA68" s="6">
        <f t="shared" si="5"/>
        <v>2.3863878817828903</v>
      </c>
      <c r="AB68" s="6">
        <f t="shared" si="5"/>
        <v>0.54215963654655519</v>
      </c>
      <c r="AC68" s="6">
        <f t="shared" si="5"/>
        <v>5.254957984020054</v>
      </c>
      <c r="AD68" s="6">
        <f t="shared" si="5"/>
        <v>31.580168467754255</v>
      </c>
      <c r="AE68" s="6">
        <f t="shared" si="5"/>
        <v>12.76931569025335</v>
      </c>
      <c r="AF68" s="6">
        <f t="shared" si="5"/>
        <v>4.5482045040697123</v>
      </c>
      <c r="AG68" s="6">
        <f t="shared" si="5"/>
        <v>2.498688909028898</v>
      </c>
      <c r="AH68" s="6">
        <f t="shared" si="5"/>
        <v>11.763958948253707</v>
      </c>
      <c r="AI68" s="6">
        <f t="shared" si="5"/>
        <v>0.99769835942655505</v>
      </c>
      <c r="AJ68" s="6">
        <f t="shared" si="5"/>
        <v>-2.4506370631913015</v>
      </c>
      <c r="AK68" s="6">
        <f t="shared" si="5"/>
        <v>-64.864998097628131</v>
      </c>
      <c r="AL68" s="6">
        <f t="shared" si="5"/>
        <v>-69.816334067556753</v>
      </c>
    </row>
    <row r="69" spans="1:38" x14ac:dyDescent="0.25">
      <c r="A69" s="4">
        <f t="shared" si="1"/>
        <v>2072</v>
      </c>
      <c r="B69" s="4">
        <v>62824</v>
      </c>
      <c r="C69" s="2">
        <v>247775.9839949967</v>
      </c>
      <c r="D69" s="2">
        <v>71421.58361118038</v>
      </c>
      <c r="E69" s="8">
        <v>1.1296425666357173</v>
      </c>
      <c r="F69" s="2">
        <v>87.019155652313941</v>
      </c>
      <c r="G69" s="2">
        <v>489.1444268873442</v>
      </c>
      <c r="H69" s="2">
        <v>80675.47</v>
      </c>
      <c r="I69" s="2">
        <v>55524</v>
      </c>
      <c r="J69" s="2">
        <v>25151.47</v>
      </c>
      <c r="K69" s="2">
        <v>5918.2139999999999</v>
      </c>
      <c r="L69" s="2">
        <v>1335.075</v>
      </c>
      <c r="M69" s="2">
        <v>12980.06</v>
      </c>
      <c r="N69" s="2">
        <v>78378.429999999993</v>
      </c>
      <c r="O69" s="2">
        <v>31790.11</v>
      </c>
      <c r="P69" s="2">
        <v>11257.7</v>
      </c>
      <c r="Q69" s="2">
        <v>6182.36</v>
      </c>
      <c r="R69" s="2">
        <v>29148.26</v>
      </c>
      <c r="S69" s="2">
        <v>2297.0360000000001</v>
      </c>
      <c r="T69" s="2">
        <v>-6219.491</v>
      </c>
      <c r="U69" s="2">
        <v>-164386.29999999999</v>
      </c>
      <c r="V69" s="2">
        <v>-176284.3</v>
      </c>
      <c r="W69" s="6">
        <f t="shared" si="3"/>
        <v>3.9901834736427455</v>
      </c>
      <c r="X69" s="6">
        <f t="shared" si="5"/>
        <v>32.559842442853167</v>
      </c>
      <c r="Y69" s="6">
        <f t="shared" si="5"/>
        <v>22.408951466870651</v>
      </c>
      <c r="Z69" s="6">
        <f t="shared" si="5"/>
        <v>10.150890975982515</v>
      </c>
      <c r="AA69" s="6">
        <f t="shared" si="5"/>
        <v>2.3885341527367339</v>
      </c>
      <c r="AB69" s="6">
        <f t="shared" si="5"/>
        <v>0.53882340752885838</v>
      </c>
      <c r="AC69" s="6">
        <f t="shared" si="5"/>
        <v>5.2386271626156082</v>
      </c>
      <c r="AD69" s="6">
        <f t="shared" si="5"/>
        <v>31.632779229153488</v>
      </c>
      <c r="AE69" s="6">
        <f t="shared" si="5"/>
        <v>12.830182121541663</v>
      </c>
      <c r="AF69" s="6">
        <f t="shared" si="5"/>
        <v>4.5434992602944622</v>
      </c>
      <c r="AG69" s="6">
        <f t="shared" si="5"/>
        <v>2.4951409334832224</v>
      </c>
      <c r="AH69" s="6">
        <f t="shared" si="5"/>
        <v>11.763956913834145</v>
      </c>
      <c r="AI69" s="6">
        <f t="shared" si="5"/>
        <v>0.92706159933820853</v>
      </c>
      <c r="AJ69" s="6">
        <f t="shared" si="5"/>
        <v>-2.5101266473531951</v>
      </c>
      <c r="AK69" s="6">
        <f t="shared" si="5"/>
        <v>-66.34472693823281</v>
      </c>
      <c r="AL69" s="6">
        <f t="shared" si="5"/>
        <v>-71.146645109705091</v>
      </c>
    </row>
    <row r="70" spans="1:38" x14ac:dyDescent="0.25">
      <c r="A70" s="4">
        <f t="shared" ref="A70:A94" si="6">YEAR(B70)</f>
        <v>2073</v>
      </c>
      <c r="B70" s="4">
        <v>63190</v>
      </c>
      <c r="C70" s="2">
        <v>255500.66907559536</v>
      </c>
      <c r="D70" s="2">
        <v>72204.165772022447</v>
      </c>
      <c r="E70" s="8">
        <v>1.1317577188809445</v>
      </c>
      <c r="F70" s="2">
        <v>87.879282494624675</v>
      </c>
      <c r="G70" s="2">
        <v>489.65383543595959</v>
      </c>
      <c r="H70" s="2">
        <v>83146.92</v>
      </c>
      <c r="I70" s="2">
        <v>57255.02</v>
      </c>
      <c r="J70" s="2">
        <v>25891.9</v>
      </c>
      <c r="K70" s="2">
        <v>6107.7089999999998</v>
      </c>
      <c r="L70" s="2">
        <v>1368.173</v>
      </c>
      <c r="M70" s="2">
        <v>13345.94</v>
      </c>
      <c r="N70" s="2">
        <v>80965.5</v>
      </c>
      <c r="O70" s="2">
        <v>32941.629999999997</v>
      </c>
      <c r="P70" s="2">
        <v>11600.08</v>
      </c>
      <c r="Q70" s="2">
        <v>6366.7950000000001</v>
      </c>
      <c r="R70" s="2">
        <v>30056.99</v>
      </c>
      <c r="S70" s="2">
        <v>2181.42</v>
      </c>
      <c r="T70" s="2">
        <v>-6559.3159999999998</v>
      </c>
      <c r="U70" s="2">
        <v>-173127.1</v>
      </c>
      <c r="V70" s="2">
        <v>-185025.1</v>
      </c>
      <c r="W70" s="6">
        <f t="shared" si="3"/>
        <v>3.9901840968499203</v>
      </c>
      <c r="X70" s="6">
        <f t="shared" si="5"/>
        <v>32.542740612314873</v>
      </c>
      <c r="Y70" s="6">
        <f t="shared" si="5"/>
        <v>22.408951102613305</v>
      </c>
      <c r="Z70" s="6">
        <f t="shared" si="5"/>
        <v>10.133789509701568</v>
      </c>
      <c r="AA70" s="6">
        <f t="shared" si="5"/>
        <v>2.3904864993495978</v>
      </c>
      <c r="AB70" s="6">
        <f t="shared" si="5"/>
        <v>0.53548705173652467</v>
      </c>
      <c r="AC70" s="6">
        <f t="shared" si="5"/>
        <v>5.2234462039906902</v>
      </c>
      <c r="AD70" s="6">
        <f t="shared" si="5"/>
        <v>31.688958112295438</v>
      </c>
      <c r="AE70" s="6">
        <f t="shared" si="5"/>
        <v>12.892972108129198</v>
      </c>
      <c r="AF70" s="6">
        <f t="shared" si="5"/>
        <v>4.5401368387680687</v>
      </c>
      <c r="AG70" s="6">
        <f t="shared" si="5"/>
        <v>2.4918897563106759</v>
      </c>
      <c r="AH70" s="6">
        <f t="shared" si="5"/>
        <v>11.763957452145455</v>
      </c>
      <c r="AI70" s="6">
        <f t="shared" si="5"/>
        <v>0.85378250001943445</v>
      </c>
      <c r="AJ70" s="6">
        <f t="shared" si="5"/>
        <v>-2.5672402439225257</v>
      </c>
      <c r="AK70" s="6">
        <f t="shared" si="5"/>
        <v>-67.759939974472871</v>
      </c>
      <c r="AL70" s="6">
        <f t="shared" si="5"/>
        <v>-72.416679247621204</v>
      </c>
    </row>
    <row r="71" spans="1:38" x14ac:dyDescent="0.25">
      <c r="A71" s="4">
        <f t="shared" si="6"/>
        <v>2074</v>
      </c>
      <c r="B71" s="4">
        <v>63555</v>
      </c>
      <c r="C71" s="2">
        <v>263466.16454900824</v>
      </c>
      <c r="D71" s="2">
        <v>72995.272971674611</v>
      </c>
      <c r="E71" s="8">
        <v>1.1338224868447901</v>
      </c>
      <c r="F71" s="2">
        <v>88.747800550599692</v>
      </c>
      <c r="G71" s="2">
        <v>490.17042227939464</v>
      </c>
      <c r="H71" s="2">
        <v>85686.75</v>
      </c>
      <c r="I71" s="2">
        <v>59040</v>
      </c>
      <c r="J71" s="2">
        <v>26646.75</v>
      </c>
      <c r="K71" s="2">
        <v>6302.9449999999997</v>
      </c>
      <c r="L71" s="2">
        <v>1402.086</v>
      </c>
      <c r="M71" s="2">
        <v>13715.09</v>
      </c>
      <c r="N71" s="2">
        <v>83649.69</v>
      </c>
      <c r="O71" s="2">
        <v>34141.47</v>
      </c>
      <c r="P71" s="2">
        <v>11956.99</v>
      </c>
      <c r="Q71" s="2">
        <v>6557.1719999999996</v>
      </c>
      <c r="R71" s="2">
        <v>30994.05</v>
      </c>
      <c r="S71" s="2">
        <v>2037.066</v>
      </c>
      <c r="T71" s="2">
        <v>-6908.0879999999997</v>
      </c>
      <c r="U71" s="2">
        <v>-182072.2</v>
      </c>
      <c r="V71" s="2">
        <v>-193970.2</v>
      </c>
      <c r="W71" s="6">
        <f t="shared" ref="W71:W91" si="7">100*T71/U70</f>
        <v>3.9901829349651203</v>
      </c>
      <c r="X71" s="6">
        <f t="shared" ref="X71:AL82" si="8">100*H71/$C71</f>
        <v>32.522866891342744</v>
      </c>
      <c r="Y71" s="6">
        <f t="shared" si="8"/>
        <v>22.408949589812611</v>
      </c>
      <c r="Z71" s="6">
        <f t="shared" si="8"/>
        <v>10.113917301530135</v>
      </c>
      <c r="AA71" s="6">
        <f t="shared" si="8"/>
        <v>2.3923166797486695</v>
      </c>
      <c r="AB71" s="6">
        <f t="shared" si="8"/>
        <v>0.53216928344481718</v>
      </c>
      <c r="AC71" s="6">
        <f t="shared" si="8"/>
        <v>5.2056361861406337</v>
      </c>
      <c r="AD71" s="6">
        <f t="shared" si="8"/>
        <v>31.74968981052595</v>
      </c>
      <c r="AE71" s="6">
        <f t="shared" si="8"/>
        <v>12.95857859336212</v>
      </c>
      <c r="AF71" s="6">
        <f t="shared" si="8"/>
        <v>4.5383398739141851</v>
      </c>
      <c r="AG71" s="6">
        <f t="shared" si="8"/>
        <v>2.4888099051444907</v>
      </c>
      <c r="AH71" s="6">
        <f t="shared" si="8"/>
        <v>11.763958401662119</v>
      </c>
      <c r="AI71" s="6">
        <f t="shared" si="8"/>
        <v>0.77317935814907213</v>
      </c>
      <c r="AJ71" s="6">
        <f t="shared" si="8"/>
        <v>-2.6220019606028013</v>
      </c>
      <c r="AK71" s="6">
        <f t="shared" si="8"/>
        <v>-69.106482918466796</v>
      </c>
      <c r="AL71" s="6">
        <f t="shared" si="8"/>
        <v>-73.622432820560135</v>
      </c>
    </row>
    <row r="72" spans="1:38" x14ac:dyDescent="0.25">
      <c r="A72" s="4">
        <f t="shared" si="6"/>
        <v>2075</v>
      </c>
      <c r="B72" s="4">
        <v>63920</v>
      </c>
      <c r="C72" s="2">
        <v>271730.43945692218</v>
      </c>
      <c r="D72" s="2">
        <v>73808.825191431577</v>
      </c>
      <c r="E72" s="8">
        <v>1.1358559742737413</v>
      </c>
      <c r="F72" s="2">
        <v>89.624637895060232</v>
      </c>
      <c r="G72" s="2">
        <v>490.77662248813351</v>
      </c>
      <c r="H72" s="2">
        <v>88309.91</v>
      </c>
      <c r="I72" s="2">
        <v>60891.94</v>
      </c>
      <c r="J72" s="2">
        <v>27417.97</v>
      </c>
      <c r="K72" s="2">
        <v>6504.5630000000001</v>
      </c>
      <c r="L72" s="2">
        <v>1436.8630000000001</v>
      </c>
      <c r="M72" s="2">
        <v>14087.8</v>
      </c>
      <c r="N72" s="2">
        <v>86426.14</v>
      </c>
      <c r="O72" s="2">
        <v>35371.26</v>
      </c>
      <c r="P72" s="2">
        <v>12331.12</v>
      </c>
      <c r="Q72" s="2">
        <v>6757.5010000000002</v>
      </c>
      <c r="R72" s="2">
        <v>31966.26</v>
      </c>
      <c r="S72" s="2">
        <v>1883.769</v>
      </c>
      <c r="T72" s="2">
        <v>-7265.0159999999996</v>
      </c>
      <c r="U72" s="2">
        <v>-191221</v>
      </c>
      <c r="V72" s="2">
        <v>-203119</v>
      </c>
      <c r="W72" s="6">
        <f t="shared" si="7"/>
        <v>3.990184113774645</v>
      </c>
      <c r="X72" s="6">
        <f t="shared" si="8"/>
        <v>32.499086291729164</v>
      </c>
      <c r="Y72" s="6">
        <f t="shared" si="8"/>
        <v>22.408950620952897</v>
      </c>
      <c r="Z72" s="6">
        <f t="shared" si="8"/>
        <v>10.090135670776263</v>
      </c>
      <c r="AA72" s="6">
        <f t="shared" si="8"/>
        <v>2.3937557430076501</v>
      </c>
      <c r="AB72" s="6">
        <f t="shared" si="8"/>
        <v>0.52878249594403215</v>
      </c>
      <c r="AC72" s="6">
        <f t="shared" si="8"/>
        <v>5.1844762140582192</v>
      </c>
      <c r="AD72" s="6">
        <f t="shared" si="8"/>
        <v>31.805836759669049</v>
      </c>
      <c r="AE72" s="6">
        <f t="shared" si="8"/>
        <v>13.017040001367773</v>
      </c>
      <c r="AF72" s="6">
        <f t="shared" si="8"/>
        <v>4.5379972978532903</v>
      </c>
      <c r="AG72" s="6">
        <f t="shared" si="8"/>
        <v>2.4868399040996203</v>
      </c>
      <c r="AH72" s="6">
        <f t="shared" si="8"/>
        <v>11.763959924360133</v>
      </c>
      <c r="AI72" s="6">
        <f t="shared" si="8"/>
        <v>0.69324916404834236</v>
      </c>
      <c r="AJ72" s="6">
        <f t="shared" si="8"/>
        <v>-2.6736113975746663</v>
      </c>
      <c r="AK72" s="6">
        <f t="shared" si="8"/>
        <v>-70.371578680022907</v>
      </c>
      <c r="AL72" s="6">
        <f t="shared" si="8"/>
        <v>-74.750182720033749</v>
      </c>
    </row>
    <row r="73" spans="1:38" x14ac:dyDescent="0.25">
      <c r="A73" s="4">
        <f t="shared" si="6"/>
        <v>2076</v>
      </c>
      <c r="B73" s="4">
        <v>64285</v>
      </c>
      <c r="C73" s="2">
        <v>280274.05286977929</v>
      </c>
      <c r="D73" s="2">
        <v>74636.722107933543</v>
      </c>
      <c r="E73" s="8">
        <v>1.1379787295007793</v>
      </c>
      <c r="F73" s="2">
        <v>90.510140528653565</v>
      </c>
      <c r="G73" s="2">
        <v>491.41847881602604</v>
      </c>
      <c r="H73" s="2">
        <v>91014.1</v>
      </c>
      <c r="I73" s="2">
        <v>62806.47</v>
      </c>
      <c r="J73" s="2">
        <v>28207.63</v>
      </c>
      <c r="K73" s="2">
        <v>6713.174</v>
      </c>
      <c r="L73" s="2">
        <v>1472.59</v>
      </c>
      <c r="M73" s="2">
        <v>14465.83</v>
      </c>
      <c r="N73" s="2">
        <v>89279.79</v>
      </c>
      <c r="O73" s="2">
        <v>36623.879999999997</v>
      </c>
      <c r="P73" s="2">
        <v>12720.38</v>
      </c>
      <c r="Q73" s="2">
        <v>6964.2079999999996</v>
      </c>
      <c r="R73" s="2">
        <v>32971.32</v>
      </c>
      <c r="S73" s="2">
        <v>1734.3140000000001</v>
      </c>
      <c r="T73" s="2">
        <v>-7630.07</v>
      </c>
      <c r="U73" s="2">
        <v>-200585.4</v>
      </c>
      <c r="V73" s="2">
        <v>-212483.4</v>
      </c>
      <c r="W73" s="6">
        <f t="shared" si="7"/>
        <v>3.9901841324959078</v>
      </c>
      <c r="X73" s="6">
        <f t="shared" si="8"/>
        <v>32.473252185883545</v>
      </c>
      <c r="Y73" s="6">
        <f t="shared" si="8"/>
        <v>22.408949154198407</v>
      </c>
      <c r="Z73" s="6">
        <f t="shared" si="8"/>
        <v>10.064303031685137</v>
      </c>
      <c r="AA73" s="6">
        <f t="shared" si="8"/>
        <v>2.3952177988873875</v>
      </c>
      <c r="AB73" s="6">
        <f t="shared" si="8"/>
        <v>0.52541074884452243</v>
      </c>
      <c r="AC73" s="6">
        <f t="shared" si="8"/>
        <v>5.1613161660459177</v>
      </c>
      <c r="AD73" s="6">
        <f t="shared" si="8"/>
        <v>31.854461405130895</v>
      </c>
      <c r="AE73" s="6">
        <f t="shared" si="8"/>
        <v>13.067167518720026</v>
      </c>
      <c r="AF73" s="6">
        <f t="shared" si="8"/>
        <v>4.5385507041246278</v>
      </c>
      <c r="AG73" s="6">
        <f t="shared" si="8"/>
        <v>2.4847851339402096</v>
      </c>
      <c r="AH73" s="6">
        <f t="shared" si="8"/>
        <v>11.763957334758743</v>
      </c>
      <c r="AI73" s="6">
        <f t="shared" si="8"/>
        <v>0.61879220792721601</v>
      </c>
      <c r="AJ73" s="6">
        <f t="shared" si="8"/>
        <v>-2.7223604617959682</v>
      </c>
      <c r="AK73" s="6">
        <f t="shared" si="8"/>
        <v>-71.567595339692687</v>
      </c>
      <c r="AL73" s="6">
        <f t="shared" si="8"/>
        <v>-75.812726088748519</v>
      </c>
    </row>
    <row r="74" spans="1:38" x14ac:dyDescent="0.25">
      <c r="A74" s="4">
        <f t="shared" si="6"/>
        <v>2077</v>
      </c>
      <c r="B74" s="4">
        <v>64651</v>
      </c>
      <c r="C74" s="2">
        <v>289106.04566852277</v>
      </c>
      <c r="D74" s="2">
        <v>75479.113333247049</v>
      </c>
      <c r="E74" s="8">
        <v>1.1401533325084259</v>
      </c>
      <c r="F74" s="2">
        <v>91.403625985802279</v>
      </c>
      <c r="G74" s="2">
        <v>492.09908017393769</v>
      </c>
      <c r="H74" s="2">
        <v>93815.83</v>
      </c>
      <c r="I74" s="2">
        <v>64785.63</v>
      </c>
      <c r="J74" s="2">
        <v>29030.2</v>
      </c>
      <c r="K74" s="2">
        <v>6928.8969999999999</v>
      </c>
      <c r="L74" s="2">
        <v>1509.2670000000001</v>
      </c>
      <c r="M74" s="2">
        <v>14863.42</v>
      </c>
      <c r="N74" s="2">
        <v>92230.74</v>
      </c>
      <c r="O74" s="2">
        <v>37915.89</v>
      </c>
      <c r="P74" s="2">
        <v>13125.5</v>
      </c>
      <c r="Q74" s="2">
        <v>7179.0349999999999</v>
      </c>
      <c r="R74" s="2">
        <v>34010.32</v>
      </c>
      <c r="S74" s="2">
        <v>1585.0940000000001</v>
      </c>
      <c r="T74" s="2">
        <v>-8003.7259999999997</v>
      </c>
      <c r="U74" s="2">
        <v>-210174.2</v>
      </c>
      <c r="V74" s="2">
        <v>-222072.2</v>
      </c>
      <c r="W74" s="6">
        <f t="shared" si="7"/>
        <v>3.9901837322158045</v>
      </c>
      <c r="X74" s="6">
        <f t="shared" si="8"/>
        <v>32.450317593000257</v>
      </c>
      <c r="Y74" s="6">
        <f t="shared" si="8"/>
        <v>22.408950269507876</v>
      </c>
      <c r="Z74" s="6">
        <f t="shared" si="8"/>
        <v>10.041367323492379</v>
      </c>
      <c r="AA74" s="6">
        <f t="shared" si="8"/>
        <v>2.3966627830205915</v>
      </c>
      <c r="AB74" s="6">
        <f t="shared" si="8"/>
        <v>0.52204615663086629</v>
      </c>
      <c r="AC74" s="6">
        <f t="shared" si="8"/>
        <v>5.1411654037293264</v>
      </c>
      <c r="AD74" s="6">
        <f t="shared" si="8"/>
        <v>31.902044727818669</v>
      </c>
      <c r="AE74" s="6">
        <f t="shared" si="8"/>
        <v>13.114872749313868</v>
      </c>
      <c r="AF74" s="6">
        <f t="shared" si="8"/>
        <v>4.5400295831409778</v>
      </c>
      <c r="AG74" s="6">
        <f t="shared" si="8"/>
        <v>2.4831839761079189</v>
      </c>
      <c r="AH74" s="6">
        <f t="shared" si="8"/>
        <v>11.763960148725097</v>
      </c>
      <c r="AI74" s="6">
        <f t="shared" si="8"/>
        <v>0.54827424875694375</v>
      </c>
      <c r="AJ74" s="6">
        <f t="shared" si="8"/>
        <v>-2.7684395120456062</v>
      </c>
      <c r="AK74" s="6">
        <f t="shared" si="8"/>
        <v>-72.697960886289181</v>
      </c>
      <c r="AL74" s="6">
        <f t="shared" si="8"/>
        <v>-76.813405782118764</v>
      </c>
    </row>
    <row r="75" spans="1:38" x14ac:dyDescent="0.25">
      <c r="A75" s="4">
        <f t="shared" si="6"/>
        <v>2078</v>
      </c>
      <c r="B75" s="4">
        <v>65016</v>
      </c>
      <c r="C75" s="2">
        <v>298247.92719847965</v>
      </c>
      <c r="D75" s="2">
        <v>76339.043269188594</v>
      </c>
      <c r="E75" s="8">
        <v>1.1422775024933123</v>
      </c>
      <c r="F75" s="2">
        <v>92.305622120653496</v>
      </c>
      <c r="G75" s="2">
        <v>492.83552894069646</v>
      </c>
      <c r="H75" s="2">
        <v>96711.15</v>
      </c>
      <c r="I75" s="2">
        <v>66834.23</v>
      </c>
      <c r="J75" s="2">
        <v>29876.92</v>
      </c>
      <c r="K75" s="2">
        <v>7151.8069999999998</v>
      </c>
      <c r="L75" s="2">
        <v>1546.875</v>
      </c>
      <c r="M75" s="2">
        <v>15271.4</v>
      </c>
      <c r="N75" s="2">
        <v>95282.31</v>
      </c>
      <c r="O75" s="2">
        <v>39245.01</v>
      </c>
      <c r="P75" s="2">
        <v>13548.53</v>
      </c>
      <c r="Q75" s="2">
        <v>7403.0050000000001</v>
      </c>
      <c r="R75" s="2">
        <v>35085.760000000002</v>
      </c>
      <c r="S75" s="2">
        <v>1428.8389999999999</v>
      </c>
      <c r="T75" s="2">
        <v>-8386.3379999999997</v>
      </c>
      <c r="U75" s="2">
        <v>-219989.4</v>
      </c>
      <c r="V75" s="2">
        <v>-231887.4</v>
      </c>
      <c r="W75" s="6">
        <f t="shared" si="7"/>
        <v>3.9901843328058337</v>
      </c>
      <c r="X75" s="6">
        <f t="shared" si="8"/>
        <v>32.426428209722353</v>
      </c>
      <c r="Y75" s="6">
        <f t="shared" si="8"/>
        <v>22.408950374874792</v>
      </c>
      <c r="Z75" s="6">
        <f t="shared" si="8"/>
        <v>10.017477834847565</v>
      </c>
      <c r="AA75" s="6">
        <f t="shared" si="8"/>
        <v>2.397940219460629</v>
      </c>
      <c r="AB75" s="6">
        <f t="shared" si="8"/>
        <v>0.51865406560581973</v>
      </c>
      <c r="AC75" s="6">
        <f t="shared" si="8"/>
        <v>5.120370875146806</v>
      </c>
      <c r="AD75" s="6">
        <f t="shared" si="8"/>
        <v>31.947350278344437</v>
      </c>
      <c r="AE75" s="6">
        <f t="shared" si="8"/>
        <v>13.158518943832599</v>
      </c>
      <c r="AF75" s="6">
        <f t="shared" si="8"/>
        <v>4.5427071789785316</v>
      </c>
      <c r="AG75" s="6">
        <f t="shared" si="8"/>
        <v>2.4821647779880154</v>
      </c>
      <c r="AH75" s="6">
        <f t="shared" si="8"/>
        <v>11.763957701087705</v>
      </c>
      <c r="AI75" s="6">
        <f t="shared" si="8"/>
        <v>0.47907759608640244</v>
      </c>
      <c r="AJ75" s="6">
        <f t="shared" si="8"/>
        <v>-2.8118679914308387</v>
      </c>
      <c r="AK75" s="6">
        <f t="shared" si="8"/>
        <v>-73.760579684968022</v>
      </c>
      <c r="AL75" s="6">
        <f t="shared" si="8"/>
        <v>-77.749878156129583</v>
      </c>
    </row>
    <row r="76" spans="1:38" x14ac:dyDescent="0.25">
      <c r="A76" s="4">
        <f t="shared" si="6"/>
        <v>2079</v>
      </c>
      <c r="B76" s="4">
        <v>65381</v>
      </c>
      <c r="C76" s="2">
        <v>307704.56914902991</v>
      </c>
      <c r="D76" s="2">
        <v>77215.262815588183</v>
      </c>
      <c r="E76" s="8">
        <v>1.1442947590170864</v>
      </c>
      <c r="F76" s="2">
        <v>93.215931123051504</v>
      </c>
      <c r="G76" s="2">
        <v>493.62080108162155</v>
      </c>
      <c r="H76" s="2">
        <v>99700.43</v>
      </c>
      <c r="I76" s="2">
        <v>68953.37</v>
      </c>
      <c r="J76" s="2">
        <v>30747.06</v>
      </c>
      <c r="K76" s="2">
        <v>7382.07</v>
      </c>
      <c r="L76" s="2">
        <v>1585.3869999999999</v>
      </c>
      <c r="M76" s="2">
        <v>15688.85</v>
      </c>
      <c r="N76" s="2">
        <v>98435.65</v>
      </c>
      <c r="O76" s="2">
        <v>40611.58</v>
      </c>
      <c r="P76" s="2">
        <v>13990.22</v>
      </c>
      <c r="Q76" s="2">
        <v>7635.6139999999996</v>
      </c>
      <c r="R76" s="2">
        <v>36198.239999999998</v>
      </c>
      <c r="S76" s="2">
        <v>1264.779</v>
      </c>
      <c r="T76" s="2">
        <v>-8777.982</v>
      </c>
      <c r="U76" s="2">
        <v>-230032.2</v>
      </c>
      <c r="V76" s="2">
        <v>-241930.2</v>
      </c>
      <c r="W76" s="6">
        <f t="shared" si="7"/>
        <v>3.9901840725053117</v>
      </c>
      <c r="X76" s="6">
        <f t="shared" si="8"/>
        <v>32.401348564867199</v>
      </c>
      <c r="Y76" s="6">
        <f t="shared" si="8"/>
        <v>22.408952259205471</v>
      </c>
      <c r="Z76" s="6">
        <f t="shared" si="8"/>
        <v>9.9923963056617282</v>
      </c>
      <c r="AA76" s="6">
        <f t="shared" si="8"/>
        <v>2.399077147412997</v>
      </c>
      <c r="AB76" s="6">
        <f t="shared" si="8"/>
        <v>0.51523024321168032</v>
      </c>
      <c r="AC76" s="6">
        <f t="shared" si="8"/>
        <v>5.0986730692326683</v>
      </c>
      <c r="AD76" s="6">
        <f t="shared" si="8"/>
        <v>31.990311444587249</v>
      </c>
      <c r="AE76" s="6">
        <f t="shared" si="8"/>
        <v>13.198237553739633</v>
      </c>
      <c r="AF76" s="6">
        <f t="shared" si="8"/>
        <v>4.546640317591172</v>
      </c>
      <c r="AG76" s="6">
        <f t="shared" si="8"/>
        <v>2.4814756638540061</v>
      </c>
      <c r="AH76" s="6">
        <f t="shared" si="8"/>
        <v>11.763959209350636</v>
      </c>
      <c r="AI76" s="6">
        <f t="shared" si="8"/>
        <v>0.41103679529290066</v>
      </c>
      <c r="AJ76" s="6">
        <f t="shared" si="8"/>
        <v>-2.8527304694486282</v>
      </c>
      <c r="AK76" s="6">
        <f t="shared" si="8"/>
        <v>-74.757485934045064</v>
      </c>
      <c r="AL76" s="6">
        <f t="shared" si="8"/>
        <v>-78.624181847240123</v>
      </c>
    </row>
    <row r="77" spans="1:38" x14ac:dyDescent="0.25">
      <c r="A77" s="4">
        <f t="shared" si="6"/>
        <v>2080</v>
      </c>
      <c r="B77" s="4">
        <v>65746</v>
      </c>
      <c r="C77" s="2">
        <v>317517.55912807351</v>
      </c>
      <c r="D77" s="2">
        <v>78115.391390265751</v>
      </c>
      <c r="E77" s="8">
        <v>1.1463401506296065</v>
      </c>
      <c r="F77" s="2">
        <v>94.13483991520512</v>
      </c>
      <c r="G77" s="2">
        <v>494.49850914803733</v>
      </c>
      <c r="H77" s="2">
        <v>102795.7</v>
      </c>
      <c r="I77" s="2">
        <v>71152.350000000006</v>
      </c>
      <c r="J77" s="2">
        <v>31643.38</v>
      </c>
      <c r="K77" s="2">
        <v>7620.65</v>
      </c>
      <c r="L77" s="2">
        <v>1624.8989999999999</v>
      </c>
      <c r="M77" s="2">
        <v>16116.73</v>
      </c>
      <c r="N77" s="2">
        <v>101683.6</v>
      </c>
      <c r="O77" s="2">
        <v>42003.57</v>
      </c>
      <c r="P77" s="2">
        <v>14450.56</v>
      </c>
      <c r="Q77" s="2">
        <v>7876.8490000000002</v>
      </c>
      <c r="R77" s="2">
        <v>37352.629999999997</v>
      </c>
      <c r="S77" s="2">
        <v>1112.114</v>
      </c>
      <c r="T77" s="2">
        <v>-9178.7060000000001</v>
      </c>
      <c r="U77" s="2">
        <v>-240323</v>
      </c>
      <c r="V77" s="2">
        <v>-252221</v>
      </c>
      <c r="W77" s="6">
        <f t="shared" si="7"/>
        <v>3.9901831134945454</v>
      </c>
      <c r="X77" s="6">
        <f t="shared" si="8"/>
        <v>32.374807957797522</v>
      </c>
      <c r="Y77" s="6">
        <f t="shared" si="8"/>
        <v>22.408949664197966</v>
      </c>
      <c r="Z77" s="6">
        <f t="shared" si="8"/>
        <v>9.9658677418959254</v>
      </c>
      <c r="AA77" s="6">
        <f t="shared" si="8"/>
        <v>2.4000719900111549</v>
      </c>
      <c r="AB77" s="6">
        <f t="shared" si="8"/>
        <v>0.51175091055187361</v>
      </c>
      <c r="AC77" s="6">
        <f t="shared" si="8"/>
        <v>5.0758547162738719</v>
      </c>
      <c r="AD77" s="6">
        <f t="shared" si="8"/>
        <v>32.024559611515855</v>
      </c>
      <c r="AE77" s="6">
        <f t="shared" si="8"/>
        <v>13.228739259442811</v>
      </c>
      <c r="AF77" s="6">
        <f t="shared" si="8"/>
        <v>4.5511057844115133</v>
      </c>
      <c r="AG77" s="6">
        <f t="shared" si="8"/>
        <v>2.4807601260322123</v>
      </c>
      <c r="AH77" s="6">
        <f t="shared" si="8"/>
        <v>11.763957276118227</v>
      </c>
      <c r="AI77" s="6">
        <f t="shared" si="8"/>
        <v>0.35025275548664037</v>
      </c>
      <c r="AJ77" s="6">
        <f t="shared" si="8"/>
        <v>-2.8907711514303016</v>
      </c>
      <c r="AK77" s="6">
        <f t="shared" si="8"/>
        <v>-75.688097584254734</v>
      </c>
      <c r="AL77" s="6">
        <f t="shared" si="8"/>
        <v>-79.435291922946675</v>
      </c>
    </row>
    <row r="78" spans="1:38" x14ac:dyDescent="0.25">
      <c r="A78" s="4">
        <f t="shared" si="6"/>
        <v>2081</v>
      </c>
      <c r="B78" s="4">
        <v>66112</v>
      </c>
      <c r="C78" s="2">
        <v>327667.63968223357</v>
      </c>
      <c r="D78" s="2">
        <v>79031.905300135724</v>
      </c>
      <c r="E78" s="8">
        <v>1.1483742048107639</v>
      </c>
      <c r="F78" s="2">
        <v>95.062578758187158</v>
      </c>
      <c r="G78" s="2">
        <v>495.41923625346226</v>
      </c>
      <c r="H78" s="2">
        <v>105992</v>
      </c>
      <c r="I78" s="2">
        <v>73426.880000000005</v>
      </c>
      <c r="J78" s="2">
        <v>32565.13</v>
      </c>
      <c r="K78" s="2">
        <v>7867.8069999999998</v>
      </c>
      <c r="L78" s="2">
        <v>1665.4280000000001</v>
      </c>
      <c r="M78" s="2">
        <v>16554.349999999999</v>
      </c>
      <c r="N78" s="2">
        <v>105016.8</v>
      </c>
      <c r="O78" s="2">
        <v>43412.59</v>
      </c>
      <c r="P78" s="2">
        <v>14928.8</v>
      </c>
      <c r="Q78" s="2">
        <v>8128.7380000000003</v>
      </c>
      <c r="R78" s="2">
        <v>38546.69</v>
      </c>
      <c r="S78" s="2">
        <v>975.19860000000006</v>
      </c>
      <c r="T78" s="2">
        <v>-9589.3289999999997</v>
      </c>
      <c r="U78" s="2">
        <v>-250887.5</v>
      </c>
      <c r="V78" s="2">
        <v>-262785.5</v>
      </c>
      <c r="W78" s="6">
        <f t="shared" si="7"/>
        <v>3.9901836278674949</v>
      </c>
      <c r="X78" s="6">
        <f t="shared" si="8"/>
        <v>32.347411573138324</v>
      </c>
      <c r="Y78" s="6">
        <f t="shared" si="8"/>
        <v>22.408950749975837</v>
      </c>
      <c r="Z78" s="6">
        <f t="shared" si="8"/>
        <v>9.9384638750354171</v>
      </c>
      <c r="AA78" s="6">
        <f t="shared" si="8"/>
        <v>2.4011547211772464</v>
      </c>
      <c r="AB78" s="6">
        <f t="shared" si="8"/>
        <v>0.50826746321824867</v>
      </c>
      <c r="AC78" s="6">
        <f t="shared" si="8"/>
        <v>5.0521772659802844</v>
      </c>
      <c r="AD78" s="6">
        <f t="shared" si="8"/>
        <v>32.049792924880677</v>
      </c>
      <c r="AE78" s="6">
        <f t="shared" si="8"/>
        <v>13.248970829741008</v>
      </c>
      <c r="AF78" s="6">
        <f t="shared" si="8"/>
        <v>4.5560800616373633</v>
      </c>
      <c r="AG78" s="6">
        <f t="shared" si="8"/>
        <v>2.4807875467602205</v>
      </c>
      <c r="AH78" s="6">
        <f t="shared" si="8"/>
        <v>11.763959980113359</v>
      </c>
      <c r="AI78" s="6">
        <f t="shared" si="8"/>
        <v>0.29761822099543633</v>
      </c>
      <c r="AJ78" s="6">
        <f t="shared" si="8"/>
        <v>-2.9265413604161723</v>
      </c>
      <c r="AK78" s="6">
        <f t="shared" si="8"/>
        <v>-76.567677004450729</v>
      </c>
      <c r="AL78" s="6">
        <f t="shared" si="8"/>
        <v>-80.198795418078163</v>
      </c>
    </row>
    <row r="79" spans="1:38" x14ac:dyDescent="0.25">
      <c r="A79" s="4">
        <f t="shared" si="6"/>
        <v>2082</v>
      </c>
      <c r="B79" s="4">
        <v>66477</v>
      </c>
      <c r="C79" s="2">
        <v>338185.32418998581</v>
      </c>
      <c r="D79" s="2">
        <v>79969.331961730059</v>
      </c>
      <c r="E79" s="8">
        <v>1.1503950900856046</v>
      </c>
      <c r="F79" s="2">
        <v>95.999047422774979</v>
      </c>
      <c r="G79" s="2">
        <v>496.41089291611593</v>
      </c>
      <c r="H79" s="2">
        <v>109299.1</v>
      </c>
      <c r="I79" s="2">
        <v>75783.78</v>
      </c>
      <c r="J79" s="2">
        <v>33515.29</v>
      </c>
      <c r="K79" s="2">
        <v>8123.8829999999998</v>
      </c>
      <c r="L79" s="2">
        <v>1707.0129999999999</v>
      </c>
      <c r="M79" s="2">
        <v>17003.75</v>
      </c>
      <c r="N79" s="2">
        <v>108461.7</v>
      </c>
      <c r="O79" s="2">
        <v>44859.62</v>
      </c>
      <c r="P79" s="2">
        <v>15425.93</v>
      </c>
      <c r="Q79" s="2">
        <v>8392.1610000000001</v>
      </c>
      <c r="R79" s="2">
        <v>39783.980000000003</v>
      </c>
      <c r="S79" s="2">
        <v>837.38139999999999</v>
      </c>
      <c r="T79" s="2">
        <v>-10010.870000000001</v>
      </c>
      <c r="U79" s="2">
        <v>-261735.8</v>
      </c>
      <c r="V79" s="2">
        <v>-273633.8</v>
      </c>
      <c r="W79" s="6">
        <f t="shared" si="7"/>
        <v>3.9901828508793789</v>
      </c>
      <c r="X79" s="6">
        <f t="shared" si="8"/>
        <v>32.319291282609868</v>
      </c>
      <c r="Y79" s="6">
        <f t="shared" si="8"/>
        <v>22.408949939361111</v>
      </c>
      <c r="Z79" s="6">
        <f t="shared" si="8"/>
        <v>9.9103324723729802</v>
      </c>
      <c r="AA79" s="6">
        <f t="shared" si="8"/>
        <v>2.4021985636006375</v>
      </c>
      <c r="AB79" s="6">
        <f t="shared" si="8"/>
        <v>0.50475667567438076</v>
      </c>
      <c r="AC79" s="6">
        <f t="shared" si="8"/>
        <v>5.0279384656111308</v>
      </c>
      <c r="AD79" s="6">
        <f t="shared" si="8"/>
        <v>32.071675570128633</v>
      </c>
      <c r="AE79" s="6">
        <f t="shared" si="8"/>
        <v>13.264803878597274</v>
      </c>
      <c r="AF79" s="6">
        <f t="shared" si="8"/>
        <v>4.5613836250723931</v>
      </c>
      <c r="AG79" s="6">
        <f t="shared" si="8"/>
        <v>2.4815272573109795</v>
      </c>
      <c r="AH79" s="6">
        <f t="shared" si="8"/>
        <v>11.763958147885257</v>
      </c>
      <c r="AI79" s="6">
        <f t="shared" si="8"/>
        <v>0.24761021253825188</v>
      </c>
      <c r="AJ79" s="6">
        <f t="shared" si="8"/>
        <v>-2.9601728058359189</v>
      </c>
      <c r="AK79" s="6">
        <f t="shared" si="8"/>
        <v>-77.394192260383846</v>
      </c>
      <c r="AL79" s="6">
        <f t="shared" si="8"/>
        <v>-80.912381592962902</v>
      </c>
    </row>
    <row r="80" spans="1:38" x14ac:dyDescent="0.25">
      <c r="A80" s="4">
        <f t="shared" si="6"/>
        <v>2083</v>
      </c>
      <c r="B80" s="4">
        <v>66842</v>
      </c>
      <c r="C80" s="2">
        <v>349078.78679352329</v>
      </c>
      <c r="D80" s="2">
        <v>80926.723022603459</v>
      </c>
      <c r="E80" s="8">
        <v>1.1523521521599804</v>
      </c>
      <c r="F80" s="2">
        <v>96.944281360397696</v>
      </c>
      <c r="G80" s="2">
        <v>497.46576012188842</v>
      </c>
      <c r="H80" s="2">
        <v>112720.3</v>
      </c>
      <c r="I80" s="2">
        <v>78224.89</v>
      </c>
      <c r="J80" s="2">
        <v>34495.379999999997</v>
      </c>
      <c r="K80" s="2">
        <v>8388.5589999999993</v>
      </c>
      <c r="L80" s="2">
        <v>1749.578</v>
      </c>
      <c r="M80" s="2">
        <v>17466.650000000001</v>
      </c>
      <c r="N80" s="2">
        <v>112015.8</v>
      </c>
      <c r="O80" s="2">
        <v>46339.98</v>
      </c>
      <c r="P80" s="2">
        <v>15942.62</v>
      </c>
      <c r="Q80" s="2">
        <v>8667.7199999999993</v>
      </c>
      <c r="R80" s="2">
        <v>41065.480000000003</v>
      </c>
      <c r="S80" s="2">
        <v>704.46950000000004</v>
      </c>
      <c r="T80" s="2">
        <v>-10443.74</v>
      </c>
      <c r="U80" s="2">
        <v>-272884</v>
      </c>
      <c r="V80" s="2">
        <v>-284782</v>
      </c>
      <c r="W80" s="6">
        <f t="shared" si="7"/>
        <v>3.9901839946999993</v>
      </c>
      <c r="X80" s="6">
        <f t="shared" si="8"/>
        <v>32.290790579226162</v>
      </c>
      <c r="Y80" s="6">
        <f t="shared" si="8"/>
        <v>22.408949772782744</v>
      </c>
      <c r="Z80" s="6">
        <f t="shared" si="8"/>
        <v>9.8818322123949844</v>
      </c>
      <c r="AA80" s="6">
        <f t="shared" si="8"/>
        <v>2.4030560771261502</v>
      </c>
      <c r="AB80" s="6">
        <f t="shared" si="8"/>
        <v>0.50119860220405155</v>
      </c>
      <c r="AC80" s="6">
        <f t="shared" si="8"/>
        <v>5.0036412010138429</v>
      </c>
      <c r="AD80" s="6">
        <f t="shared" si="8"/>
        <v>32.088973675234023</v>
      </c>
      <c r="AE80" s="6">
        <f t="shared" si="8"/>
        <v>13.274934413992234</v>
      </c>
      <c r="AF80" s="6">
        <f t="shared" si="8"/>
        <v>4.567054946661627</v>
      </c>
      <c r="AG80" s="6">
        <f t="shared" si="8"/>
        <v>2.4830268489293426</v>
      </c>
      <c r="AH80" s="6">
        <f t="shared" si="8"/>
        <v>11.763957465650824</v>
      </c>
      <c r="AI80" s="6">
        <f t="shared" si="8"/>
        <v>0.20180816670956486</v>
      </c>
      <c r="AJ80" s="6">
        <f t="shared" si="8"/>
        <v>-2.9918002454206336</v>
      </c>
      <c r="AK80" s="6">
        <f t="shared" si="8"/>
        <v>-78.172610403108862</v>
      </c>
      <c r="AL80" s="6">
        <f t="shared" si="8"/>
        <v>-81.581010010913602</v>
      </c>
    </row>
    <row r="81" spans="1:44" x14ac:dyDescent="0.25">
      <c r="A81" s="4">
        <f t="shared" si="6"/>
        <v>2084</v>
      </c>
      <c r="B81" s="4">
        <v>67207</v>
      </c>
      <c r="C81" s="2">
        <v>360345.42003121355</v>
      </c>
      <c r="D81" s="2">
        <v>81900.630334911155</v>
      </c>
      <c r="E81" s="8">
        <v>1.1543242594751313</v>
      </c>
      <c r="F81" s="2">
        <v>97.898192299003782</v>
      </c>
      <c r="G81" s="2">
        <v>498.56214627431461</v>
      </c>
      <c r="H81" s="2">
        <v>116255</v>
      </c>
      <c r="I81" s="2">
        <v>80749.63</v>
      </c>
      <c r="J81" s="2">
        <v>35505.379999999997</v>
      </c>
      <c r="K81" s="2">
        <v>8662.5660000000007</v>
      </c>
      <c r="L81" s="2">
        <v>1793.2349999999999</v>
      </c>
      <c r="M81" s="2">
        <v>17942.189999999999</v>
      </c>
      <c r="N81" s="2">
        <v>115683</v>
      </c>
      <c r="O81" s="2">
        <v>47860.19</v>
      </c>
      <c r="P81" s="2">
        <v>16477.259999999998</v>
      </c>
      <c r="Q81" s="2">
        <v>8954.6389999999992</v>
      </c>
      <c r="R81" s="2">
        <v>42390.89</v>
      </c>
      <c r="S81" s="2">
        <v>572.02560000000005</v>
      </c>
      <c r="T81" s="2">
        <v>-10888.57</v>
      </c>
      <c r="U81" s="2">
        <v>-284344.59999999998</v>
      </c>
      <c r="V81" s="2">
        <v>-296242.59999999998</v>
      </c>
      <c r="W81" s="6">
        <f t="shared" si="7"/>
        <v>3.9901826417085648</v>
      </c>
      <c r="X81" s="6">
        <f t="shared" si="8"/>
        <v>32.26210006774329</v>
      </c>
      <c r="Y81" s="6">
        <f t="shared" si="8"/>
        <v>22.40895138697902</v>
      </c>
      <c r="Z81" s="6">
        <f t="shared" si="8"/>
        <v>9.8531514558793276</v>
      </c>
      <c r="AA81" s="6">
        <f t="shared" si="8"/>
        <v>2.4039617318431961</v>
      </c>
      <c r="AB81" s="6">
        <f t="shared" si="8"/>
        <v>0.49764334450113668</v>
      </c>
      <c r="AC81" s="6">
        <f t="shared" si="8"/>
        <v>4.9791641582251343</v>
      </c>
      <c r="AD81" s="6">
        <f t="shared" si="8"/>
        <v>32.103363486617759</v>
      </c>
      <c r="AE81" s="6">
        <f t="shared" si="8"/>
        <v>13.281753378703771</v>
      </c>
      <c r="AF81" s="6">
        <f t="shared" si="8"/>
        <v>4.5726292285254289</v>
      </c>
      <c r="AG81" s="6">
        <f t="shared" si="8"/>
        <v>2.485015349778648</v>
      </c>
      <c r="AH81" s="6">
        <f t="shared" si="8"/>
        <v>11.763959701868293</v>
      </c>
      <c r="AI81" s="6">
        <f t="shared" si="8"/>
        <v>0.15874368542007569</v>
      </c>
      <c r="AJ81" s="6">
        <f t="shared" si="8"/>
        <v>-3.021703453052579</v>
      </c>
      <c r="AK81" s="6">
        <f t="shared" si="8"/>
        <v>-78.908898016622416</v>
      </c>
      <c r="AL81" s="6">
        <f t="shared" si="8"/>
        <v>-82.210729908635741</v>
      </c>
    </row>
    <row r="82" spans="1:44" x14ac:dyDescent="0.25">
      <c r="A82" s="4">
        <f t="shared" si="6"/>
        <v>2085</v>
      </c>
      <c r="B82" s="4">
        <v>67573</v>
      </c>
      <c r="C82" s="2">
        <v>372029.06568355428</v>
      </c>
      <c r="D82" s="2">
        <v>82898.190239794625</v>
      </c>
      <c r="E82" s="8">
        <v>1.1563702381934886</v>
      </c>
      <c r="F82" s="2">
        <v>98.861343354195597</v>
      </c>
      <c r="G82" s="2">
        <v>499.73439933085075</v>
      </c>
      <c r="H82" s="2">
        <v>119913.5</v>
      </c>
      <c r="I82" s="2">
        <v>83367.81</v>
      </c>
      <c r="J82" s="2">
        <v>36545.68</v>
      </c>
      <c r="K82" s="2">
        <v>8946.7800000000007</v>
      </c>
      <c r="L82" s="2">
        <v>1838.088</v>
      </c>
      <c r="M82" s="2">
        <v>18428.95</v>
      </c>
      <c r="N82" s="2">
        <v>119453.2</v>
      </c>
      <c r="O82" s="2">
        <v>49401.98</v>
      </c>
      <c r="P82" s="2">
        <v>17030.61</v>
      </c>
      <c r="Q82" s="2">
        <v>9255.2430000000004</v>
      </c>
      <c r="R82" s="2">
        <v>43765.35</v>
      </c>
      <c r="S82" s="2">
        <v>460.31389999999999</v>
      </c>
      <c r="T82" s="2">
        <v>-11345.87</v>
      </c>
      <c r="U82" s="2">
        <v>-296150.8</v>
      </c>
      <c r="V82" s="2">
        <v>-308048.8</v>
      </c>
      <c r="W82" s="6">
        <f t="shared" si="7"/>
        <v>3.9901830384681127</v>
      </c>
      <c r="X82" s="6">
        <f t="shared" si="8"/>
        <v>32.232293404192703</v>
      </c>
      <c r="Y82" s="6">
        <f t="shared" si="8"/>
        <v>22.408950721853589</v>
      </c>
      <c r="Z82" s="6">
        <f t="shared" si="8"/>
        <v>9.8233399943770898</v>
      </c>
      <c r="AA82" s="6">
        <f t="shared" si="8"/>
        <v>2.4048604867905885</v>
      </c>
      <c r="AB82" s="6">
        <f t="shared" si="8"/>
        <v>0.49407107388847588</v>
      </c>
      <c r="AC82" s="6">
        <f t="shared" si="8"/>
        <v>4.9536317723291967</v>
      </c>
      <c r="AD82" s="6">
        <f t="shared" si="8"/>
        <v>32.108566512275196</v>
      </c>
      <c r="AE82" s="6">
        <f t="shared" si="8"/>
        <v>13.279064609973521</v>
      </c>
      <c r="AF82" s="6">
        <f t="shared" si="8"/>
        <v>4.5777632908086101</v>
      </c>
      <c r="AG82" s="6">
        <f t="shared" si="8"/>
        <v>2.4877741697398599</v>
      </c>
      <c r="AH82" s="6">
        <f t="shared" si="8"/>
        <v>11.763959872217766</v>
      </c>
      <c r="AI82" s="6">
        <f t="shared" si="8"/>
        <v>0.12373062818471831</v>
      </c>
      <c r="AJ82" s="6">
        <f t="shared" si="8"/>
        <v>-3.0497267677603261</v>
      </c>
      <c r="AK82" s="6">
        <f t="shared" si="8"/>
        <v>-79.604210347345315</v>
      </c>
      <c r="AL82" s="6">
        <f t="shared" si="8"/>
        <v>-82.802347562280119</v>
      </c>
    </row>
    <row r="83" spans="1:44" x14ac:dyDescent="0.25">
      <c r="A83" s="4">
        <f t="shared" si="6"/>
        <v>2086</v>
      </c>
      <c r="B83" s="4">
        <v>67938</v>
      </c>
      <c r="C83" s="2">
        <v>384125.06323470047</v>
      </c>
      <c r="D83" s="2">
        <v>83915.180756595568</v>
      </c>
      <c r="E83" s="8">
        <v>1.1584783674898751</v>
      </c>
      <c r="F83" s="2">
        <v>99.8339093490397</v>
      </c>
      <c r="G83" s="2">
        <v>500.96146417404236</v>
      </c>
      <c r="H83" s="2">
        <v>123695.7</v>
      </c>
      <c r="I83" s="2">
        <v>86078.399999999994</v>
      </c>
      <c r="J83" s="2">
        <v>37617.32</v>
      </c>
      <c r="K83" s="2">
        <v>9241.3490000000002</v>
      </c>
      <c r="L83" s="2">
        <v>1884.136</v>
      </c>
      <c r="M83" s="2">
        <v>18927.830000000002</v>
      </c>
      <c r="N83" s="2">
        <v>123325.7</v>
      </c>
      <c r="O83" s="2">
        <v>50968.83</v>
      </c>
      <c r="P83" s="2">
        <v>17602.169999999998</v>
      </c>
      <c r="Q83" s="2">
        <v>9566.36</v>
      </c>
      <c r="R83" s="2">
        <v>45188.31</v>
      </c>
      <c r="S83" s="2">
        <v>370.04109999999997</v>
      </c>
      <c r="T83" s="2">
        <v>-11816.96</v>
      </c>
      <c r="U83" s="2">
        <v>-308337.8</v>
      </c>
      <c r="V83" s="2">
        <v>-320235.8</v>
      </c>
      <c r="W83" s="6">
        <f t="shared" si="7"/>
        <v>3.9901833795485273</v>
      </c>
      <c r="X83" s="6">
        <f t="shared" ref="X83:AL91" si="9">100*H83/$C83</f>
        <v>32.201934171741847</v>
      </c>
      <c r="Y83" s="6">
        <f t="shared" si="9"/>
        <v>22.408951729194012</v>
      </c>
      <c r="Z83" s="6">
        <f t="shared" si="9"/>
        <v>9.7929876491854451</v>
      </c>
      <c r="AA83" s="6">
        <f t="shared" si="9"/>
        <v>2.4058177621056545</v>
      </c>
      <c r="AB83" s="6">
        <f t="shared" si="9"/>
        <v>0.49050066770800443</v>
      </c>
      <c r="AC83" s="6">
        <f t="shared" si="9"/>
        <v>4.9275175747735824</v>
      </c>
      <c r="AD83" s="6">
        <f t="shared" si="9"/>
        <v>32.105611376013748</v>
      </c>
      <c r="AE83" s="6">
        <f t="shared" si="9"/>
        <v>13.268811352946797</v>
      </c>
      <c r="AF83" s="6">
        <f t="shared" si="9"/>
        <v>4.5824060142738121</v>
      </c>
      <c r="AG83" s="6">
        <f t="shared" si="9"/>
        <v>2.4904284868688595</v>
      </c>
      <c r="AH83" s="6">
        <f t="shared" si="9"/>
        <v>11.763957711967869</v>
      </c>
      <c r="AI83" s="6">
        <f t="shared" si="9"/>
        <v>9.6333495368383398E-2</v>
      </c>
      <c r="AJ83" s="6">
        <f t="shared" si="9"/>
        <v>-3.0763314167760605</v>
      </c>
      <c r="AK83" s="6">
        <f t="shared" si="9"/>
        <v>-80.270159255816523</v>
      </c>
      <c r="AL83" s="6">
        <f t="shared" si="9"/>
        <v>-83.36758796817584</v>
      </c>
    </row>
    <row r="84" spans="1:44" x14ac:dyDescent="0.25">
      <c r="A84" s="4">
        <f t="shared" si="6"/>
        <v>2087</v>
      </c>
      <c r="B84" s="4">
        <v>68303</v>
      </c>
      <c r="C84" s="2">
        <v>396640.26764328079</v>
      </c>
      <c r="D84" s="2">
        <v>84950.248924913292</v>
      </c>
      <c r="E84" s="8">
        <v>1.1606020730940052</v>
      </c>
      <c r="F84" s="2">
        <v>100.81569532860185</v>
      </c>
      <c r="G84" s="2">
        <v>502.23239574185897</v>
      </c>
      <c r="H84" s="2">
        <v>127606.39999999999</v>
      </c>
      <c r="I84" s="2">
        <v>88882.92</v>
      </c>
      <c r="J84" s="2">
        <v>38723.449999999997</v>
      </c>
      <c r="K84" s="2">
        <v>9546.3529999999992</v>
      </c>
      <c r="L84" s="2">
        <v>1931.3620000000001</v>
      </c>
      <c r="M84" s="2">
        <v>19441.740000000002</v>
      </c>
      <c r="N84" s="2">
        <v>127326.1</v>
      </c>
      <c r="O84" s="2">
        <v>52584.26</v>
      </c>
      <c r="P84" s="2">
        <v>18192.61</v>
      </c>
      <c r="Q84" s="2">
        <v>9888.65</v>
      </c>
      <c r="R84" s="2">
        <v>46660.6</v>
      </c>
      <c r="S84" s="2">
        <v>280.25670000000002</v>
      </c>
      <c r="T84" s="2">
        <v>-12303.24</v>
      </c>
      <c r="U84" s="2">
        <v>-320921.3</v>
      </c>
      <c r="V84" s="2">
        <v>-332819.3</v>
      </c>
      <c r="W84" s="6">
        <f t="shared" si="7"/>
        <v>3.9901821962795352</v>
      </c>
      <c r="X84" s="6">
        <f t="shared" si="9"/>
        <v>32.171821776492713</v>
      </c>
      <c r="Y84" s="6">
        <f t="shared" si="9"/>
        <v>22.40895018756316</v>
      </c>
      <c r="Z84" s="6">
        <f t="shared" si="9"/>
        <v>9.7628640254009724</v>
      </c>
      <c r="AA84" s="6">
        <f t="shared" si="9"/>
        <v>2.4068037914359039</v>
      </c>
      <c r="AB84" s="6">
        <f t="shared" si="9"/>
        <v>0.4869303894623665</v>
      </c>
      <c r="AC84" s="6">
        <f t="shared" si="9"/>
        <v>4.9016052040094351</v>
      </c>
      <c r="AD84" s="6">
        <f t="shared" si="9"/>
        <v>32.101153207800621</v>
      </c>
      <c r="AE84" s="6">
        <f t="shared" si="9"/>
        <v>13.257418444284573</v>
      </c>
      <c r="AF84" s="6">
        <f t="shared" si="9"/>
        <v>4.5866775222029545</v>
      </c>
      <c r="AG84" s="6">
        <f t="shared" si="9"/>
        <v>2.4931028961722506</v>
      </c>
      <c r="AH84" s="6">
        <f t="shared" si="9"/>
        <v>11.763959387493228</v>
      </c>
      <c r="AI84" s="6">
        <f t="shared" si="9"/>
        <v>7.0657651999178617E-2</v>
      </c>
      <c r="AJ84" s="6">
        <f t="shared" si="9"/>
        <v>-3.1018635785776909</v>
      </c>
      <c r="AK84" s="6">
        <f t="shared" si="9"/>
        <v>-80.909914141299751</v>
      </c>
      <c r="AL84" s="6">
        <f t="shared" si="9"/>
        <v>-83.909609575828966</v>
      </c>
    </row>
    <row r="85" spans="1:44" x14ac:dyDescent="0.25">
      <c r="A85" s="4">
        <f t="shared" si="6"/>
        <v>2088</v>
      </c>
      <c r="B85" s="4">
        <v>68668</v>
      </c>
      <c r="C85" s="2">
        <v>409592.50727753586</v>
      </c>
      <c r="D85" s="2">
        <v>86004.187489967459</v>
      </c>
      <c r="E85" s="8">
        <v>1.1628269199660197</v>
      </c>
      <c r="F85" s="2">
        <v>101.80695789081598</v>
      </c>
      <c r="G85" s="2">
        <v>503.54826179399515</v>
      </c>
      <c r="H85" s="2">
        <v>131652.5</v>
      </c>
      <c r="I85" s="2">
        <v>91785.38</v>
      </c>
      <c r="J85" s="2">
        <v>39867.15</v>
      </c>
      <c r="K85" s="2">
        <v>9862.4760000000006</v>
      </c>
      <c r="L85" s="2">
        <v>1979.893</v>
      </c>
      <c r="M85" s="2">
        <v>19972.57</v>
      </c>
      <c r="N85" s="2">
        <v>131467.70000000001</v>
      </c>
      <c r="O85" s="2">
        <v>54260.51</v>
      </c>
      <c r="P85" s="2">
        <v>18801.11</v>
      </c>
      <c r="Q85" s="2">
        <v>10221.82</v>
      </c>
      <c r="R85" s="2">
        <v>48184.29</v>
      </c>
      <c r="S85" s="2">
        <v>184.8099</v>
      </c>
      <c r="T85" s="2">
        <v>-12805.35</v>
      </c>
      <c r="U85" s="2">
        <v>-333911.40000000002</v>
      </c>
      <c r="V85" s="2">
        <v>-345809.4</v>
      </c>
      <c r="W85" s="6">
        <f t="shared" si="7"/>
        <v>3.9901838862051227</v>
      </c>
      <c r="X85" s="6">
        <f t="shared" si="9"/>
        <v>32.142311605029818</v>
      </c>
      <c r="Y85" s="6">
        <f t="shared" si="9"/>
        <v>22.40894996104192</v>
      </c>
      <c r="Z85" s="6">
        <f t="shared" si="9"/>
        <v>9.7333689683406277</v>
      </c>
      <c r="AA85" s="6">
        <f t="shared" si="9"/>
        <v>2.4078751014156818</v>
      </c>
      <c r="AB85" s="6">
        <f t="shared" si="9"/>
        <v>0.48338115683801897</v>
      </c>
      <c r="AC85" s="6">
        <f t="shared" si="9"/>
        <v>4.8762049219974584</v>
      </c>
      <c r="AD85" s="6">
        <f t="shared" si="9"/>
        <v>32.097193592195964</v>
      </c>
      <c r="AE85" s="6">
        <f t="shared" si="9"/>
        <v>13.247437156664981</v>
      </c>
      <c r="AF85" s="6">
        <f t="shared" si="9"/>
        <v>4.5901987135864655</v>
      </c>
      <c r="AG85" s="6">
        <f t="shared" si="9"/>
        <v>2.4956071750291553</v>
      </c>
      <c r="AH85" s="6">
        <f t="shared" si="9"/>
        <v>11.763957871268088</v>
      </c>
      <c r="AI85" s="6">
        <f t="shared" si="9"/>
        <v>4.5120429870259965E-2</v>
      </c>
      <c r="AJ85" s="6">
        <f t="shared" si="9"/>
        <v>-3.1263633422188608</v>
      </c>
      <c r="AK85" s="6">
        <f t="shared" si="9"/>
        <v>-81.522829169759433</v>
      </c>
      <c r="AL85" s="6">
        <f t="shared" si="9"/>
        <v>-84.427667463575688</v>
      </c>
    </row>
    <row r="86" spans="1:44" x14ac:dyDescent="0.25">
      <c r="A86" s="4">
        <f t="shared" si="6"/>
        <v>2089</v>
      </c>
      <c r="B86" s="4">
        <v>69034</v>
      </c>
      <c r="C86" s="2">
        <v>422992.18657978676</v>
      </c>
      <c r="D86" s="2">
        <v>87076.283172947296</v>
      </c>
      <c r="E86" s="8">
        <v>1.1651168323502163</v>
      </c>
      <c r="F86" s="2">
        <v>102.80762229514174</v>
      </c>
      <c r="G86" s="2">
        <v>504.90184369755593</v>
      </c>
      <c r="H86" s="2">
        <v>135836.70000000001</v>
      </c>
      <c r="I86" s="2">
        <v>94788.11</v>
      </c>
      <c r="J86" s="2">
        <v>41048.589999999997</v>
      </c>
      <c r="K86" s="2">
        <v>10189.950000000001</v>
      </c>
      <c r="L86" s="2">
        <v>2029.7380000000001</v>
      </c>
      <c r="M86" s="2">
        <v>20520</v>
      </c>
      <c r="N86" s="2">
        <v>135743.79999999999</v>
      </c>
      <c r="O86" s="2">
        <v>55988.47</v>
      </c>
      <c r="P86" s="2">
        <v>19428.39</v>
      </c>
      <c r="Q86" s="2">
        <v>10566.34</v>
      </c>
      <c r="R86" s="2">
        <v>49760.63</v>
      </c>
      <c r="S86" s="2">
        <v>92.874160000000003</v>
      </c>
      <c r="T86" s="2">
        <v>-13323.68</v>
      </c>
      <c r="U86" s="2">
        <v>-347328</v>
      </c>
      <c r="V86" s="2">
        <v>-359226</v>
      </c>
      <c r="W86" s="6">
        <f t="shared" si="7"/>
        <v>3.9901842225213033</v>
      </c>
      <c r="X86" s="6">
        <f t="shared" si="9"/>
        <v>32.113288214220447</v>
      </c>
      <c r="Y86" s="6">
        <f t="shared" si="9"/>
        <v>22.408950568669812</v>
      </c>
      <c r="Z86" s="6">
        <f t="shared" si="9"/>
        <v>9.7043376455506269</v>
      </c>
      <c r="AA86" s="6">
        <f t="shared" si="9"/>
        <v>2.4090161292087897</v>
      </c>
      <c r="AB86" s="6">
        <f t="shared" si="9"/>
        <v>0.47985236238332774</v>
      </c>
      <c r="AC86" s="6">
        <f t="shared" si="9"/>
        <v>4.8511534375894252</v>
      </c>
      <c r="AD86" s="6">
        <f t="shared" si="9"/>
        <v>32.091325633598991</v>
      </c>
      <c r="AE86" s="6">
        <f t="shared" si="9"/>
        <v>13.236289410617562</v>
      </c>
      <c r="AF86" s="6">
        <f t="shared" si="9"/>
        <v>4.5930848409029243</v>
      </c>
      <c r="AG86" s="6">
        <f t="shared" si="9"/>
        <v>2.4979988603186474</v>
      </c>
      <c r="AH86" s="6">
        <f t="shared" si="9"/>
        <v>11.763959614089448</v>
      </c>
      <c r="AI86" s="6">
        <f t="shared" si="9"/>
        <v>2.1956471761560931E-2</v>
      </c>
      <c r="AJ86" s="6">
        <f t="shared" si="9"/>
        <v>-3.149864329110208</v>
      </c>
      <c r="AK86" s="6">
        <f t="shared" si="9"/>
        <v>-82.112155027829431</v>
      </c>
      <c r="AL86" s="6">
        <f t="shared" si="9"/>
        <v>-84.924972942080842</v>
      </c>
    </row>
    <row r="87" spans="1:44" x14ac:dyDescent="0.25">
      <c r="A87" s="4">
        <f t="shared" si="6"/>
        <v>2090</v>
      </c>
      <c r="B87" s="4">
        <v>69399</v>
      </c>
      <c r="C87" s="2">
        <v>436867.15317553852</v>
      </c>
      <c r="D87" s="2">
        <v>88169.14560041012</v>
      </c>
      <c r="E87" s="8">
        <v>1.1674814522663124</v>
      </c>
      <c r="F87" s="2">
        <v>103.81793436489438</v>
      </c>
      <c r="G87" s="2">
        <v>506.30651707460538</v>
      </c>
      <c r="H87" s="2">
        <v>140168.1</v>
      </c>
      <c r="I87" s="2">
        <v>97897.35</v>
      </c>
      <c r="J87" s="2">
        <v>42270.73</v>
      </c>
      <c r="K87" s="2">
        <v>10529.33</v>
      </c>
      <c r="L87" s="2">
        <v>2080.944</v>
      </c>
      <c r="M87" s="2">
        <v>21085.84</v>
      </c>
      <c r="N87" s="2">
        <v>140156</v>
      </c>
      <c r="O87" s="2">
        <v>57764.94</v>
      </c>
      <c r="P87" s="2">
        <v>20075.349999999999</v>
      </c>
      <c r="Q87" s="2">
        <v>10922.85</v>
      </c>
      <c r="R87" s="2">
        <v>51392.87</v>
      </c>
      <c r="S87" s="2">
        <v>12.06183</v>
      </c>
      <c r="T87" s="2">
        <v>-13859.03</v>
      </c>
      <c r="U87" s="2">
        <v>-361199.1</v>
      </c>
      <c r="V87" s="2">
        <v>-373097.1</v>
      </c>
      <c r="W87" s="6">
        <f t="shared" si="7"/>
        <v>3.990185070020269</v>
      </c>
      <c r="X87" s="6">
        <f t="shared" si="9"/>
        <v>32.084833794697943</v>
      </c>
      <c r="Y87" s="6">
        <f t="shared" si="9"/>
        <v>22.408951849182319</v>
      </c>
      <c r="Z87" s="6">
        <f t="shared" si="9"/>
        <v>9.6758773674648655</v>
      </c>
      <c r="AA87" s="6">
        <f t="shared" si="9"/>
        <v>2.4101903572890468</v>
      </c>
      <c r="AB87" s="6">
        <f t="shared" si="9"/>
        <v>0.47633336241323032</v>
      </c>
      <c r="AC87" s="6">
        <f t="shared" si="9"/>
        <v>4.8266022855528012</v>
      </c>
      <c r="AD87" s="6">
        <f t="shared" si="9"/>
        <v>32.082064073991759</v>
      </c>
      <c r="AE87" s="6">
        <f t="shared" si="9"/>
        <v>13.222541356133805</v>
      </c>
      <c r="AF87" s="6">
        <f t="shared" si="9"/>
        <v>4.595298560231531</v>
      </c>
      <c r="AG87" s="6">
        <f t="shared" si="9"/>
        <v>2.5002680839250613</v>
      </c>
      <c r="AH87" s="6">
        <f t="shared" si="9"/>
        <v>11.76395836272674</v>
      </c>
      <c r="AI87" s="6">
        <f t="shared" si="9"/>
        <v>2.7609834963155059E-3</v>
      </c>
      <c r="AJ87" s="6">
        <f t="shared" si="9"/>
        <v>-3.1723671370713635</v>
      </c>
      <c r="AK87" s="6">
        <f t="shared" si="9"/>
        <v>-82.679390605240997</v>
      </c>
      <c r="AL87" s="6">
        <f t="shared" si="9"/>
        <v>-85.40287299880498</v>
      </c>
    </row>
    <row r="88" spans="1:44" x14ac:dyDescent="0.25">
      <c r="A88" s="4">
        <f t="shared" si="6"/>
        <v>2091</v>
      </c>
      <c r="B88" s="4">
        <v>69764</v>
      </c>
      <c r="C88" s="2">
        <v>451214.70262414502</v>
      </c>
      <c r="D88" s="2">
        <v>89279.220494719979</v>
      </c>
      <c r="E88" s="8">
        <v>1.1699614184704816</v>
      </c>
      <c r="F88" s="2">
        <v>104.83797288627973</v>
      </c>
      <c r="G88" s="2">
        <v>507.7338983754704</v>
      </c>
      <c r="H88" s="2">
        <v>144646.29999999999</v>
      </c>
      <c r="I88" s="2">
        <v>101112.5</v>
      </c>
      <c r="J88" s="2">
        <v>43533.84</v>
      </c>
      <c r="K88" s="2">
        <v>10880.92</v>
      </c>
      <c r="L88" s="2">
        <v>2133.549</v>
      </c>
      <c r="M88" s="2">
        <v>21670.01</v>
      </c>
      <c r="N88" s="2">
        <v>144720.9</v>
      </c>
      <c r="O88" s="2">
        <v>59608.39</v>
      </c>
      <c r="P88" s="2">
        <v>20740.93</v>
      </c>
      <c r="Q88" s="2">
        <v>11290.87</v>
      </c>
      <c r="R88" s="2">
        <v>53080.71</v>
      </c>
      <c r="S88" s="2">
        <v>-74.587339999999998</v>
      </c>
      <c r="T88" s="2">
        <v>-14412.51</v>
      </c>
      <c r="U88" s="2">
        <v>-375537</v>
      </c>
      <c r="V88" s="2">
        <v>-387435</v>
      </c>
      <c r="W88" s="6">
        <f t="shared" si="7"/>
        <v>3.9901843609244878</v>
      </c>
      <c r="X88" s="6">
        <f t="shared" si="9"/>
        <v>32.057089265659002</v>
      </c>
      <c r="Y88" s="6">
        <f t="shared" si="9"/>
        <v>22.408955074370699</v>
      </c>
      <c r="Z88" s="6">
        <f t="shared" si="9"/>
        <v>9.6481430562476653</v>
      </c>
      <c r="AA88" s="6">
        <f t="shared" si="9"/>
        <v>2.4114728391427529</v>
      </c>
      <c r="AB88" s="6">
        <f t="shared" si="9"/>
        <v>0.47284562927401186</v>
      </c>
      <c r="AC88" s="6">
        <f t="shared" si="9"/>
        <v>4.8025939478418964</v>
      </c>
      <c r="AD88" s="6">
        <f t="shared" si="9"/>
        <v>32.073622414859628</v>
      </c>
      <c r="AE88" s="6">
        <f t="shared" si="9"/>
        <v>13.210648867010187</v>
      </c>
      <c r="AF88" s="6">
        <f t="shared" si="9"/>
        <v>4.5966875368591165</v>
      </c>
      <c r="AG88" s="6">
        <f t="shared" si="9"/>
        <v>2.5023275913518099</v>
      </c>
      <c r="AH88" s="6">
        <f t="shared" si="9"/>
        <v>11.763958419638517</v>
      </c>
      <c r="AI88" s="6">
        <f t="shared" si="9"/>
        <v>-1.6530343440987142E-2</v>
      </c>
      <c r="AJ88" s="6">
        <f t="shared" si="9"/>
        <v>-3.1941578845238565</v>
      </c>
      <c r="AK88" s="6">
        <f t="shared" si="9"/>
        <v>-83.228006050329569</v>
      </c>
      <c r="AL88" s="6">
        <f t="shared" si="9"/>
        <v>-85.864888211040295</v>
      </c>
    </row>
    <row r="89" spans="1:44" x14ac:dyDescent="0.25">
      <c r="A89" s="4">
        <f t="shared" si="6"/>
        <v>2092</v>
      </c>
      <c r="B89" s="4">
        <v>70129</v>
      </c>
      <c r="C89" s="2">
        <v>466054.9461471723</v>
      </c>
      <c r="D89" s="2">
        <v>90407.4194732498</v>
      </c>
      <c r="E89" s="8">
        <v>1.172599583398388</v>
      </c>
      <c r="F89" s="2">
        <v>105.86789262041908</v>
      </c>
      <c r="G89" s="2">
        <v>509.18681922403465</v>
      </c>
      <c r="H89" s="2">
        <v>149278.39999999999</v>
      </c>
      <c r="I89" s="2">
        <v>104438</v>
      </c>
      <c r="J89" s="2">
        <v>44840.41</v>
      </c>
      <c r="K89" s="2">
        <v>11245.42</v>
      </c>
      <c r="L89" s="2">
        <v>2187.6669999999999</v>
      </c>
      <c r="M89" s="2">
        <v>22273.78</v>
      </c>
      <c r="N89" s="2">
        <v>149456.5</v>
      </c>
      <c r="O89" s="2">
        <v>61534.51</v>
      </c>
      <c r="P89" s="2">
        <v>21425.03</v>
      </c>
      <c r="Q89" s="2">
        <v>11670.41</v>
      </c>
      <c r="R89" s="2">
        <v>54826.51</v>
      </c>
      <c r="S89" s="2">
        <v>-178.0335</v>
      </c>
      <c r="T89" s="2">
        <v>-14984.62</v>
      </c>
      <c r="U89" s="2">
        <v>-390343.6</v>
      </c>
      <c r="V89" s="2">
        <v>-402241.6</v>
      </c>
      <c r="W89" s="6">
        <f t="shared" si="7"/>
        <v>3.9901847221445559</v>
      </c>
      <c r="X89" s="6">
        <f t="shared" si="9"/>
        <v>32.030214727698734</v>
      </c>
      <c r="Y89" s="6">
        <f t="shared" si="9"/>
        <v>22.408945739848502</v>
      </c>
      <c r="Z89" s="6">
        <f t="shared" si="9"/>
        <v>9.6212711335199845</v>
      </c>
      <c r="AA89" s="6">
        <f t="shared" si="9"/>
        <v>2.4128957525211816</v>
      </c>
      <c r="AB89" s="6">
        <f t="shared" si="9"/>
        <v>0.46940109059783941</v>
      </c>
      <c r="AC89" s="6">
        <f t="shared" si="9"/>
        <v>4.7792175974388895</v>
      </c>
      <c r="AD89" s="6">
        <f t="shared" si="9"/>
        <v>32.068429105954422</v>
      </c>
      <c r="AE89" s="6">
        <f t="shared" si="9"/>
        <v>13.203273671634511</v>
      </c>
      <c r="AF89" s="6">
        <f t="shared" si="9"/>
        <v>4.5971038773686432</v>
      </c>
      <c r="AG89" s="6">
        <f t="shared" si="9"/>
        <v>2.5040845712459578</v>
      </c>
      <c r="AH89" s="6">
        <f t="shared" si="9"/>
        <v>11.763958403026306</v>
      </c>
      <c r="AI89" s="6">
        <f t="shared" si="9"/>
        <v>-3.8200109551842415E-2</v>
      </c>
      <c r="AJ89" s="6">
        <f t="shared" si="9"/>
        <v>-3.2152045856129825</v>
      </c>
      <c r="AK89" s="6">
        <f t="shared" si="9"/>
        <v>-83.754845480544702</v>
      </c>
      <c r="AL89" s="6">
        <f t="shared" si="9"/>
        <v>-86.307763349641363</v>
      </c>
    </row>
    <row r="90" spans="1:44" x14ac:dyDescent="0.25">
      <c r="A90" s="4">
        <f t="shared" si="6"/>
        <v>2093</v>
      </c>
      <c r="B90" s="4">
        <v>70495</v>
      </c>
      <c r="C90" s="2">
        <v>481392.6155826113</v>
      </c>
      <c r="D90" s="2">
        <v>91551.658368620847</v>
      </c>
      <c r="E90" s="8">
        <v>1.1753550370257628</v>
      </c>
      <c r="F90" s="2">
        <v>106.90771285791439</v>
      </c>
      <c r="G90" s="2">
        <v>510.65063024632502</v>
      </c>
      <c r="H90" s="2">
        <v>154065.20000000001</v>
      </c>
      <c r="I90" s="2">
        <v>107875</v>
      </c>
      <c r="J90" s="2">
        <v>46190.12</v>
      </c>
      <c r="K90" s="2">
        <v>11622.83</v>
      </c>
      <c r="L90" s="2">
        <v>2243.2979999999998</v>
      </c>
      <c r="M90" s="2">
        <v>22896.720000000001</v>
      </c>
      <c r="N90" s="2">
        <v>154353.9</v>
      </c>
      <c r="O90" s="2">
        <v>63532.77</v>
      </c>
      <c r="P90" s="2">
        <v>22128.38</v>
      </c>
      <c r="Q90" s="2">
        <v>12061.9</v>
      </c>
      <c r="R90" s="2">
        <v>56630.83</v>
      </c>
      <c r="S90" s="2">
        <v>-288.71940000000001</v>
      </c>
      <c r="T90" s="2">
        <v>-15575.43</v>
      </c>
      <c r="U90" s="2">
        <v>-405630.3</v>
      </c>
      <c r="V90" s="2">
        <v>-417528.3</v>
      </c>
      <c r="W90" s="6">
        <f t="shared" si="7"/>
        <v>3.99018454510334</v>
      </c>
      <c r="X90" s="6">
        <f t="shared" si="9"/>
        <v>32.004063837485482</v>
      </c>
      <c r="Y90" s="6">
        <f t="shared" si="9"/>
        <v>22.408943658066494</v>
      </c>
      <c r="Z90" s="6">
        <f t="shared" si="9"/>
        <v>9.5951035609671411</v>
      </c>
      <c r="AA90" s="6">
        <f t="shared" si="9"/>
        <v>2.4144180080397222</v>
      </c>
      <c r="AB90" s="6">
        <f t="shared" si="9"/>
        <v>0.46600174730246352</v>
      </c>
      <c r="AC90" s="6">
        <f t="shared" si="9"/>
        <v>4.7563504837499355</v>
      </c>
      <c r="AD90" s="6">
        <f t="shared" si="9"/>
        <v>32.06403567557664</v>
      </c>
      <c r="AE90" s="6">
        <f t="shared" si="9"/>
        <v>13.197703484318863</v>
      </c>
      <c r="AF90" s="6">
        <f t="shared" si="9"/>
        <v>4.596742717629529</v>
      </c>
      <c r="AG90" s="6">
        <f t="shared" si="9"/>
        <v>2.5056263036777033</v>
      </c>
      <c r="AH90" s="6">
        <f t="shared" si="9"/>
        <v>11.763959015337583</v>
      </c>
      <c r="AI90" s="6">
        <f t="shared" si="9"/>
        <v>-5.9975868065731304E-2</v>
      </c>
      <c r="AJ90" s="6">
        <f t="shared" si="9"/>
        <v>-3.2354941675101614</v>
      </c>
      <c r="AK90" s="6">
        <f t="shared" si="9"/>
        <v>-84.26184508648538</v>
      </c>
      <c r="AL90" s="6">
        <f t="shared" si="9"/>
        <v>-86.73342433694819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6"/>
        <v>2094</v>
      </c>
      <c r="B91" s="4">
        <v>70860</v>
      </c>
      <c r="C91" s="2">
        <v>497247.53331165697</v>
      </c>
      <c r="D91" s="2">
        <v>92712.687750906465</v>
      </c>
      <c r="E91" s="8">
        <v>1.1782417420247431</v>
      </c>
      <c r="F91" s="2">
        <v>107.95770962858076</v>
      </c>
      <c r="G91" s="2">
        <v>512.12710218798748</v>
      </c>
      <c r="H91" s="2">
        <v>159012.79999999999</v>
      </c>
      <c r="I91" s="2">
        <v>111428</v>
      </c>
      <c r="J91" s="2">
        <v>47584.85</v>
      </c>
      <c r="K91" s="2">
        <v>12013.56</v>
      </c>
      <c r="L91" s="2">
        <v>2300.5059999999999</v>
      </c>
      <c r="M91" s="2">
        <v>23539.84</v>
      </c>
      <c r="N91" s="2">
        <v>159423.5</v>
      </c>
      <c r="O91" s="2">
        <v>65610.490000000005</v>
      </c>
      <c r="P91" s="2">
        <v>22851.46</v>
      </c>
      <c r="Q91" s="2">
        <v>12465.6</v>
      </c>
      <c r="R91" s="2">
        <v>58495.99</v>
      </c>
      <c r="S91" s="2">
        <v>-410.7371</v>
      </c>
      <c r="T91" s="2">
        <v>-16185.39</v>
      </c>
      <c r="U91" s="2">
        <v>-421404.9</v>
      </c>
      <c r="V91" s="2">
        <v>-433302.9</v>
      </c>
      <c r="W91" s="6">
        <f t="shared" si="7"/>
        <v>3.9901826860567371</v>
      </c>
      <c r="X91" s="6">
        <f t="shared" si="9"/>
        <v>31.978600062825539</v>
      </c>
      <c r="Y91" s="6">
        <f t="shared" si="9"/>
        <v>22.408959830909993</v>
      </c>
      <c r="Z91" s="6">
        <f t="shared" si="9"/>
        <v>9.569650287269603</v>
      </c>
      <c r="AA91" s="6">
        <f t="shared" si="9"/>
        <v>2.4160119850147814</v>
      </c>
      <c r="AB91" s="6">
        <f t="shared" si="9"/>
        <v>0.46264804667379311</v>
      </c>
      <c r="AC91" s="6">
        <f t="shared" si="9"/>
        <v>4.7340285115594671</v>
      </c>
      <c r="AD91" s="6">
        <f t="shared" si="9"/>
        <v>32.061194741026306</v>
      </c>
      <c r="AE91" s="6">
        <f t="shared" si="9"/>
        <v>13.194734132321518</v>
      </c>
      <c r="AF91" s="6">
        <f t="shared" si="9"/>
        <v>4.5955904190835923</v>
      </c>
      <c r="AG91" s="6">
        <f t="shared" si="9"/>
        <v>2.5069204299475141</v>
      </c>
      <c r="AH91" s="6">
        <f t="shared" si="9"/>
        <v>11.763957803956929</v>
      </c>
      <c r="AI91" s="6">
        <f t="shared" si="9"/>
        <v>-8.2602139273472208E-2</v>
      </c>
      <c r="AJ91" s="6">
        <f t="shared" si="9"/>
        <v>-3.2549965390890288</v>
      </c>
      <c r="AK91" s="6">
        <f t="shared" si="9"/>
        <v>-84.747509393048816</v>
      </c>
      <c r="AL91" s="6">
        <f t="shared" si="9"/>
        <v>-87.140281443773645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6"/>
        <v>2095</v>
      </c>
      <c r="B92" s="4">
        <v>71225</v>
      </c>
      <c r="C92" s="2">
        <v>513632.35226691671</v>
      </c>
      <c r="D92" s="2">
        <v>93889.89421434034</v>
      </c>
      <c r="E92" s="8">
        <v>1.1812682972084514</v>
      </c>
      <c r="F92" s="2">
        <v>109.01785430516718</v>
      </c>
      <c r="G92" s="2">
        <v>513.61161557122091</v>
      </c>
      <c r="H92" s="2">
        <v>164124.9</v>
      </c>
      <c r="I92" s="2">
        <v>115099.6</v>
      </c>
      <c r="J92" s="2">
        <v>49025.29</v>
      </c>
      <c r="K92" s="2">
        <v>12418.08</v>
      </c>
      <c r="L92" s="2">
        <v>2359.3560000000002</v>
      </c>
      <c r="M92" s="2">
        <v>24203.05</v>
      </c>
      <c r="N92" s="2">
        <v>164656.5</v>
      </c>
      <c r="O92" s="2">
        <v>67756.77</v>
      </c>
      <c r="P92" s="2">
        <v>23594.57</v>
      </c>
      <c r="Q92" s="2">
        <v>12881.69</v>
      </c>
      <c r="R92" s="2">
        <v>60423.5</v>
      </c>
      <c r="S92" s="2">
        <v>-531.61609999999996</v>
      </c>
      <c r="T92" s="2">
        <v>-16814.830000000002</v>
      </c>
      <c r="U92" s="2">
        <v>-437688.2</v>
      </c>
      <c r="V92" s="2">
        <v>-449586.2</v>
      </c>
      <c r="W92" s="6">
        <f t="shared" ref="W92" si="10">100*T92/U91</f>
        <v>3.9901837876113926</v>
      </c>
      <c r="X92" s="6">
        <f t="shared" ref="X92" si="11">100*H92/$C92</f>
        <v>31.953769904803437</v>
      </c>
      <c r="Y92" s="6">
        <f t="shared" ref="Y92" si="12">100*I92/$C92</f>
        <v>22.408946689593801</v>
      </c>
      <c r="Z92" s="6">
        <f t="shared" ref="Z92" si="13">100*J92/$C92</f>
        <v>9.5448212682917752</v>
      </c>
      <c r="AA92" s="6">
        <f t="shared" ref="AA92" si="14">100*K92/$C92</f>
        <v>2.4176981736436178</v>
      </c>
      <c r="AB92" s="6">
        <f t="shared" ref="AB92" si="15">100*L92/$C92</f>
        <v>0.4593472334028379</v>
      </c>
      <c r="AC92" s="6">
        <f t="shared" ref="AC92" si="16">100*M92/$C92</f>
        <v>4.7121350306653822</v>
      </c>
      <c r="AD92" s="6">
        <f t="shared" ref="AD92" si="17">100*N92/$C92</f>
        <v>32.057268058230449</v>
      </c>
      <c r="AE92" s="6">
        <f t="shared" ref="AE92" si="18">100*O92/$C92</f>
        <v>13.191686563542085</v>
      </c>
      <c r="AF92" s="6">
        <f t="shared" ref="AF92" si="19">100*P92/$C92</f>
        <v>4.5936689727322175</v>
      </c>
      <c r="AG92" s="6">
        <f t="shared" ref="AG92" si="20">100*Q92/$C92</f>
        <v>2.5079592325418467</v>
      </c>
      <c r="AH92" s="6">
        <f t="shared" ref="AH92" si="21">100*R92/$C92</f>
        <v>11.76395913016788</v>
      </c>
      <c r="AI92" s="6">
        <f t="shared" ref="AI92" si="22">100*S92/$C92</f>
        <v>-0.10350128796476935</v>
      </c>
      <c r="AJ92" s="6">
        <f t="shared" ref="AJ92" si="23">100*T92/$C92</f>
        <v>-3.2737092836515727</v>
      </c>
      <c r="AK92" s="6">
        <f t="shared" ref="AK92" si="24">100*U92/$C92</f>
        <v>-85.2142973604102</v>
      </c>
      <c r="AL92" s="6">
        <f t="shared" ref="AL92" si="25">100*V92/$C92</f>
        <v>-87.530740230001285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6"/>
        <v>2096</v>
      </c>
      <c r="B93" s="4">
        <v>71590</v>
      </c>
      <c r="C93" s="2">
        <v>530568.96808087558</v>
      </c>
      <c r="D93" s="2">
        <v>95084.123348258465</v>
      </c>
      <c r="E93" s="8">
        <v>1.1844545129576303</v>
      </c>
      <c r="F93" s="2">
        <v>110.08833009799532</v>
      </c>
      <c r="G93" s="2">
        <v>515.10856281902875</v>
      </c>
      <c r="H93" s="2">
        <v>169408</v>
      </c>
      <c r="I93" s="2">
        <v>118894.9</v>
      </c>
      <c r="J93" s="2">
        <v>50513.03</v>
      </c>
      <c r="K93" s="2">
        <v>12836.87</v>
      </c>
      <c r="L93" s="2">
        <v>2419.8989999999999</v>
      </c>
      <c r="M93" s="2">
        <v>24887.01</v>
      </c>
      <c r="N93" s="2">
        <v>170077</v>
      </c>
      <c r="O93" s="2">
        <v>69992.460000000006</v>
      </c>
      <c r="P93" s="2">
        <v>24358.27</v>
      </c>
      <c r="Q93" s="2">
        <v>13310.39</v>
      </c>
      <c r="R93" s="2">
        <v>62415.91</v>
      </c>
      <c r="S93" s="2">
        <v>-669.06299999999999</v>
      </c>
      <c r="T93" s="2">
        <v>-17464.560000000001</v>
      </c>
      <c r="U93" s="2">
        <v>-454483.7</v>
      </c>
      <c r="V93" s="2">
        <v>-466381.7</v>
      </c>
      <c r="W93" s="6">
        <f t="shared" ref="W93" si="26">100*T93/U92</f>
        <v>3.9901829658647414</v>
      </c>
      <c r="X93" s="6">
        <f t="shared" ref="X93" si="27">100*H93/$C93</f>
        <v>31.929496482383197</v>
      </c>
      <c r="Y93" s="6">
        <f t="shared" ref="Y93" si="28">100*I93/$C93</f>
        <v>22.408943446137737</v>
      </c>
      <c r="Z93" s="6">
        <f t="shared" ref="Z93" si="29">100*J93/$C93</f>
        <v>9.5205398428617123</v>
      </c>
      <c r="AA93" s="6">
        <f t="shared" ref="AA93" si="30">100*K93/$C93</f>
        <v>2.4194536002420808</v>
      </c>
      <c r="AB93" s="6">
        <f t="shared" ref="AB93" si="31">100*L93/$C93</f>
        <v>0.45609508764770623</v>
      </c>
      <c r="AC93" s="6">
        <f t="shared" ref="AC93" si="32">100*M93/$C93</f>
        <v>4.6906267605546104</v>
      </c>
      <c r="AD93" s="6">
        <f t="shared" ref="AD93" si="33">100*N93/$C93</f>
        <v>32.05558753561985</v>
      </c>
      <c r="AE93" s="6">
        <f t="shared" ref="AE93" si="34">100*O93/$C93</f>
        <v>13.19196263082822</v>
      </c>
      <c r="AF93" s="6">
        <f t="shared" ref="AF93" si="35">100*P93/$C93</f>
        <v>4.5909714788082034</v>
      </c>
      <c r="AG93" s="6">
        <f t="shared" ref="AG93" si="36">100*Q93/$C93</f>
        <v>2.5087011869814204</v>
      </c>
      <c r="AH93" s="6">
        <f t="shared" ref="AH93" si="37">100*R93/$C93</f>
        <v>11.763957893309327</v>
      </c>
      <c r="AI93" s="6">
        <f t="shared" ref="AI93" si="38">100*S93/$C93</f>
        <v>-0.1261029272820218</v>
      </c>
      <c r="AJ93" s="6">
        <f t="shared" ref="AJ93" si="39">100*T93/$C93</f>
        <v>-3.2916663149696022</v>
      </c>
      <c r="AK93" s="6">
        <f t="shared" ref="AK93" si="40">100*U93/$C93</f>
        <v>-85.659683724797532</v>
      </c>
      <c r="AL93" s="6">
        <f t="shared" ref="AL93" si="41">100*V93/$C93</f>
        <v>-87.902182007921084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6"/>
        <v>2097</v>
      </c>
      <c r="B94" s="4">
        <v>71956</v>
      </c>
      <c r="C94" s="2">
        <v>548064.27090074541</v>
      </c>
      <c r="D94" s="2">
        <v>96293.645654226537</v>
      </c>
      <c r="E94" s="8">
        <v>1.1877805455794666</v>
      </c>
      <c r="F94" s="2">
        <v>111.16912141728855</v>
      </c>
      <c r="G94" s="2">
        <v>516.60846427946296</v>
      </c>
      <c r="H94" s="2">
        <v>174865.2</v>
      </c>
      <c r="I94" s="2">
        <v>122815.5</v>
      </c>
      <c r="J94" s="2">
        <v>52049.71</v>
      </c>
      <c r="K94" s="2">
        <v>13270.29</v>
      </c>
      <c r="L94" s="2">
        <v>2482.1819999999998</v>
      </c>
      <c r="M94" s="2">
        <v>25592.81</v>
      </c>
      <c r="N94" s="2">
        <v>175686.8</v>
      </c>
      <c r="O94" s="2">
        <v>72317.600000000006</v>
      </c>
      <c r="P94" s="2">
        <v>25143.32</v>
      </c>
      <c r="Q94" s="2">
        <v>13751.83</v>
      </c>
      <c r="R94" s="2">
        <v>64474.05</v>
      </c>
      <c r="S94" s="2">
        <v>-821.64179999999999</v>
      </c>
      <c r="T94" s="2">
        <v>-18134.73</v>
      </c>
      <c r="U94" s="2">
        <v>-471796.7</v>
      </c>
      <c r="V94" s="2">
        <v>-483694.7</v>
      </c>
      <c r="W94" s="6">
        <f t="shared" ref="W94" si="42">100*T94/U93</f>
        <v>3.9901827062224671</v>
      </c>
      <c r="X94" s="6">
        <f t="shared" ref="X94" si="43">100*H94/$C94</f>
        <v>31.905966012454794</v>
      </c>
      <c r="Y94" s="6">
        <f t="shared" ref="Y94" si="44">100*I94/$C94</f>
        <v>22.408959408748235</v>
      </c>
      <c r="Z94" s="6">
        <f t="shared" ref="Z94" si="45">100*J94/$C94</f>
        <v>9.4970084283100835</v>
      </c>
      <c r="AA94" s="6">
        <f t="shared" ref="AA94" si="46">100*K94/$C94</f>
        <v>2.4213017896952551</v>
      </c>
      <c r="AB94" s="6">
        <f t="shared" ref="AB94" si="47">100*L94/$C94</f>
        <v>0.45289980241195538</v>
      </c>
      <c r="AC94" s="6">
        <f t="shared" ref="AC94" si="48">100*M94/$C94</f>
        <v>4.6696731312074284</v>
      </c>
      <c r="AD94" s="6">
        <f t="shared" ref="AD94" si="49">100*N94/$C94</f>
        <v>32.055875437977043</v>
      </c>
      <c r="AE94" s="6">
        <f t="shared" ref="AE94" si="50">100*O94/$C94</f>
        <v>13.195094779877879</v>
      </c>
      <c r="AF94" s="6">
        <f t="shared" ref="AF94" si="51">100*P94/$C94</f>
        <v>4.5876590274124007</v>
      </c>
      <c r="AG94" s="6">
        <f t="shared" ref="AG94" si="52">100*Q94/$C94</f>
        <v>2.5091637477843287</v>
      </c>
      <c r="AH94" s="6">
        <f t="shared" ref="AH94" si="53">100*R94/$C94</f>
        <v>11.763957882902435</v>
      </c>
      <c r="AI94" s="6">
        <f t="shared" ref="AI94" si="54">100*S94/$C94</f>
        <v>-0.14991705236497702</v>
      </c>
      <c r="AJ94" s="6">
        <f t="shared" ref="AJ94" si="55">100*T94/$C94</f>
        <v>-3.3088692262671149</v>
      </c>
      <c r="AK94" s="6">
        <f t="shared" ref="AK94" si="56">100*U94/$C94</f>
        <v>-86.084192137648486</v>
      </c>
      <c r="AL94" s="6">
        <f t="shared" ref="AL94" si="57">100*V94/$C94</f>
        <v>-88.255105410364777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B44AF1F0-F773-44A1-8135-31FE79C83421}"/>
  </hyperlinks>
  <pageMargins left="0.7" right="0.7" top="0.75" bottom="0.75" header="0.3" footer="0.3"/>
  <pageSetup orientation="portrait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139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140</v>
      </c>
      <c r="D4" s="29" t="s">
        <v>141</v>
      </c>
      <c r="E4" s="29" t="s">
        <v>142</v>
      </c>
      <c r="F4" s="29" t="s">
        <v>143</v>
      </c>
      <c r="G4" s="29" t="s">
        <v>144</v>
      </c>
      <c r="H4" s="29" t="s">
        <v>145</v>
      </c>
      <c r="I4" s="29" t="s">
        <v>146</v>
      </c>
      <c r="J4" s="29" t="s">
        <v>147</v>
      </c>
      <c r="K4" s="29" t="s">
        <v>148</v>
      </c>
      <c r="L4" s="29" t="s">
        <v>149</v>
      </c>
      <c r="M4" s="29" t="s">
        <v>150</v>
      </c>
      <c r="N4" s="29" t="s">
        <v>151</v>
      </c>
      <c r="O4" s="29" t="s">
        <v>152</v>
      </c>
      <c r="P4" s="29" t="s">
        <v>153</v>
      </c>
      <c r="Q4" s="29" t="s">
        <v>154</v>
      </c>
      <c r="R4" s="29" t="s">
        <v>155</v>
      </c>
      <c r="S4" s="29" t="s">
        <v>156</v>
      </c>
      <c r="T4" s="29" t="s">
        <v>157</v>
      </c>
      <c r="U4" s="29" t="s">
        <v>158</v>
      </c>
      <c r="V4" s="29" t="s">
        <v>159</v>
      </c>
    </row>
    <row r="5" spans="1:38" x14ac:dyDescent="0.25">
      <c r="A5" s="4">
        <f>YEAR(B5)</f>
        <v>2008</v>
      </c>
      <c r="B5" s="4">
        <v>39448</v>
      </c>
      <c r="C5" s="2">
        <v>28842</v>
      </c>
      <c r="D5" s="2">
        <v>31887</v>
      </c>
      <c r="E5" s="8">
        <v>0.74687700000000001</v>
      </c>
      <c r="F5" s="2">
        <v>48.784652011308033</v>
      </c>
      <c r="G5" s="2">
        <v>361.86666666666667</v>
      </c>
      <c r="H5" s="2">
        <v>9075</v>
      </c>
      <c r="I5" s="2">
        <v>6160</v>
      </c>
      <c r="J5" s="2">
        <v>2915</v>
      </c>
      <c r="K5" s="2">
        <v>537</v>
      </c>
      <c r="L5" s="2">
        <v>238</v>
      </c>
      <c r="M5" s="2">
        <v>1620</v>
      </c>
      <c r="N5" s="2">
        <v>9139</v>
      </c>
      <c r="O5" s="2">
        <v>3209</v>
      </c>
      <c r="P5" s="2">
        <v>1630</v>
      </c>
      <c r="Q5" s="2">
        <v>717</v>
      </c>
      <c r="R5" s="2">
        <v>3583</v>
      </c>
      <c r="S5" s="2">
        <v>-64</v>
      </c>
      <c r="T5" s="2">
        <v>887</v>
      </c>
      <c r="U5" s="2">
        <v>15769</v>
      </c>
      <c r="V5" s="2">
        <v>6152</v>
      </c>
      <c r="W5" s="6"/>
      <c r="X5" s="6">
        <f>100*H5/$C5</f>
        <v>31.464530892448511</v>
      </c>
      <c r="Y5" s="6">
        <f t="shared" ref="Y5:AL20" si="0">100*I5/$C5</f>
        <v>21.357742181540807</v>
      </c>
      <c r="Z5" s="6">
        <f t="shared" si="0"/>
        <v>10.106788710907704</v>
      </c>
      <c r="AA5" s="6">
        <f t="shared" si="0"/>
        <v>1.8618681090076972</v>
      </c>
      <c r="AB5" s="6">
        <f t="shared" si="0"/>
        <v>0.82518549337771308</v>
      </c>
      <c r="AC5" s="6">
        <f t="shared" si="0"/>
        <v>5.6168088204701476</v>
      </c>
      <c r="AD5" s="6">
        <f t="shared" si="0"/>
        <v>31.686429512516469</v>
      </c>
      <c r="AE5" s="6">
        <f t="shared" si="0"/>
        <v>11.12613549684488</v>
      </c>
      <c r="AF5" s="6">
        <f t="shared" si="0"/>
        <v>5.6514804798557661</v>
      </c>
      <c r="AG5" s="6">
        <f t="shared" si="0"/>
        <v>2.4859579779488246</v>
      </c>
      <c r="AH5" s="6">
        <f t="shared" si="0"/>
        <v>12.422855557866999</v>
      </c>
      <c r="AI5" s="6">
        <f t="shared" si="0"/>
        <v>-0.22189862006795646</v>
      </c>
      <c r="AJ5" s="6">
        <f t="shared" si="0"/>
        <v>3.0753761875043342</v>
      </c>
      <c r="AK5" s="6">
        <f t="shared" si="0"/>
        <v>54.673739685181332</v>
      </c>
      <c r="AL5" s="6">
        <f t="shared" si="0"/>
        <v>21.330004854032314</v>
      </c>
    </row>
    <row r="6" spans="1:38" x14ac:dyDescent="0.25">
      <c r="A6" s="4">
        <f t="shared" ref="A6:A69" si="1">YEAR(B6)</f>
        <v>2009</v>
      </c>
      <c r="B6" s="4">
        <v>39814</v>
      </c>
      <c r="C6" s="2">
        <v>28914</v>
      </c>
      <c r="D6" s="2">
        <v>31425</v>
      </c>
      <c r="E6" s="8">
        <v>0.74995599999999996</v>
      </c>
      <c r="F6" s="2">
        <v>47.962261287519766</v>
      </c>
      <c r="G6" s="2">
        <v>362.22500000000002</v>
      </c>
      <c r="H6" s="2">
        <v>9181</v>
      </c>
      <c r="I6" s="2">
        <v>6152</v>
      </c>
      <c r="J6" s="2">
        <v>3029</v>
      </c>
      <c r="K6" s="2">
        <v>565</v>
      </c>
      <c r="L6" s="2">
        <v>233</v>
      </c>
      <c r="M6" s="2">
        <v>1677</v>
      </c>
      <c r="N6" s="2">
        <v>9342</v>
      </c>
      <c r="O6" s="2">
        <v>3450</v>
      </c>
      <c r="P6" s="2">
        <v>1649</v>
      </c>
      <c r="Q6" s="2">
        <v>693</v>
      </c>
      <c r="R6" s="2">
        <v>3550</v>
      </c>
      <c r="S6" s="2">
        <v>-161</v>
      </c>
      <c r="T6" s="2">
        <v>917</v>
      </c>
      <c r="U6" s="2">
        <v>16430</v>
      </c>
      <c r="V6" s="2">
        <v>7261</v>
      </c>
      <c r="W6" s="6">
        <f>100*T6/U5</f>
        <v>5.8152070518105141</v>
      </c>
      <c r="X6" s="6">
        <f t="shared" ref="X6:AL36" si="2">100*H6/$C6</f>
        <v>31.752784118420141</v>
      </c>
      <c r="Y6" s="6">
        <f t="shared" si="0"/>
        <v>21.276890087846716</v>
      </c>
      <c r="Z6" s="6">
        <f t="shared" si="0"/>
        <v>10.475894030573425</v>
      </c>
      <c r="AA6" s="6">
        <f t="shared" si="0"/>
        <v>1.9540706923981461</v>
      </c>
      <c r="AB6" s="6">
        <f t="shared" si="0"/>
        <v>0.80583800235180192</v>
      </c>
      <c r="AC6" s="6">
        <f t="shared" si="0"/>
        <v>5.7999584976136127</v>
      </c>
      <c r="AD6" s="6">
        <f t="shared" si="0"/>
        <v>32.309607802448639</v>
      </c>
      <c r="AE6" s="6">
        <f t="shared" si="0"/>
        <v>11.931936086324963</v>
      </c>
      <c r="AF6" s="6">
        <f t="shared" si="0"/>
        <v>5.7031195960434395</v>
      </c>
      <c r="AG6" s="6">
        <f t="shared" si="0"/>
        <v>2.3967628138617969</v>
      </c>
      <c r="AH6" s="6">
        <f t="shared" si="0"/>
        <v>12.277789306218441</v>
      </c>
      <c r="AI6" s="6">
        <f t="shared" si="0"/>
        <v>-0.55682368402849836</v>
      </c>
      <c r="AJ6" s="6">
        <f t="shared" si="0"/>
        <v>3.1714740264231862</v>
      </c>
      <c r="AK6" s="6">
        <f t="shared" si="0"/>
        <v>56.823684028498306</v>
      </c>
      <c r="AL6" s="6">
        <f t="shared" si="0"/>
        <v>25.11240229646538</v>
      </c>
    </row>
    <row r="7" spans="1:38" x14ac:dyDescent="0.25">
      <c r="A7" s="4">
        <f t="shared" si="1"/>
        <v>2010</v>
      </c>
      <c r="B7" s="4">
        <v>40179</v>
      </c>
      <c r="C7" s="2">
        <v>30269</v>
      </c>
      <c r="D7" s="2">
        <v>32050</v>
      </c>
      <c r="E7" s="8">
        <v>0.75303500000000001</v>
      </c>
      <c r="F7" s="2">
        <v>48.980611984309569</v>
      </c>
      <c r="G7" s="2">
        <v>359.65</v>
      </c>
      <c r="H7" s="2">
        <v>9579</v>
      </c>
      <c r="I7" s="2">
        <v>6333</v>
      </c>
      <c r="J7" s="2">
        <v>3246</v>
      </c>
      <c r="K7" s="2">
        <v>597</v>
      </c>
      <c r="L7" s="2">
        <v>242</v>
      </c>
      <c r="M7" s="2">
        <v>1715</v>
      </c>
      <c r="N7" s="2">
        <v>10043</v>
      </c>
      <c r="O7" s="2">
        <v>3616</v>
      </c>
      <c r="P7" s="2">
        <v>1751</v>
      </c>
      <c r="Q7" s="2">
        <v>721</v>
      </c>
      <c r="R7" s="2">
        <v>3955</v>
      </c>
      <c r="S7" s="2">
        <v>-464</v>
      </c>
      <c r="T7" s="2">
        <v>936</v>
      </c>
      <c r="U7" s="2">
        <v>18196</v>
      </c>
      <c r="V7" s="2">
        <v>8436</v>
      </c>
      <c r="W7" s="6">
        <f t="shared" ref="W7:W70" si="3">100*T7/U6</f>
        <v>5.6968959220937307</v>
      </c>
      <c r="X7" s="6">
        <f t="shared" si="2"/>
        <v>31.646238726089397</v>
      </c>
      <c r="Y7" s="6">
        <f t="shared" si="0"/>
        <v>20.922395850540155</v>
      </c>
      <c r="Z7" s="6">
        <f t="shared" si="0"/>
        <v>10.723842875549241</v>
      </c>
      <c r="AA7" s="6">
        <f t="shared" si="0"/>
        <v>1.9723149096435297</v>
      </c>
      <c r="AB7" s="6">
        <f t="shared" si="0"/>
        <v>0.79949783606990654</v>
      </c>
      <c r="AC7" s="6">
        <f t="shared" si="0"/>
        <v>5.6658627638838412</v>
      </c>
      <c r="AD7" s="6">
        <f t="shared" si="0"/>
        <v>33.179160196901123</v>
      </c>
      <c r="AE7" s="6">
        <f t="shared" si="0"/>
        <v>11.946215600118933</v>
      </c>
      <c r="AF7" s="6">
        <f t="shared" si="0"/>
        <v>5.7847963262744058</v>
      </c>
      <c r="AG7" s="6">
        <f t="shared" si="0"/>
        <v>2.3819749578776968</v>
      </c>
      <c r="AH7" s="6">
        <f t="shared" si="0"/>
        <v>13.066173312630083</v>
      </c>
      <c r="AI7" s="6">
        <f t="shared" si="0"/>
        <v>-1.5329214708117216</v>
      </c>
      <c r="AJ7" s="6">
        <f t="shared" si="0"/>
        <v>3.0922726221546797</v>
      </c>
      <c r="AK7" s="6">
        <f t="shared" si="0"/>
        <v>60.1143083682976</v>
      </c>
      <c r="AL7" s="6">
        <f t="shared" si="0"/>
        <v>27.870098120188974</v>
      </c>
    </row>
    <row r="8" spans="1:38" x14ac:dyDescent="0.25">
      <c r="A8" s="4">
        <f t="shared" si="1"/>
        <v>2011</v>
      </c>
      <c r="B8" s="4">
        <v>40544</v>
      </c>
      <c r="C8" s="2">
        <v>31561</v>
      </c>
      <c r="D8" s="2">
        <v>32136</v>
      </c>
      <c r="E8" s="8">
        <v>0.75570499999999996</v>
      </c>
      <c r="F8" s="2">
        <v>50.573633080396839</v>
      </c>
      <c r="G8" s="2">
        <v>357</v>
      </c>
      <c r="H8" s="2">
        <v>9674</v>
      </c>
      <c r="I8" s="2">
        <v>6478</v>
      </c>
      <c r="J8" s="2">
        <v>3196</v>
      </c>
      <c r="K8" s="2">
        <v>611</v>
      </c>
      <c r="L8" s="2">
        <v>244</v>
      </c>
      <c r="M8" s="2">
        <v>1722</v>
      </c>
      <c r="N8" s="2">
        <v>10514</v>
      </c>
      <c r="O8" s="2">
        <v>3716</v>
      </c>
      <c r="P8" s="2">
        <v>1780</v>
      </c>
      <c r="Q8" s="2">
        <v>664</v>
      </c>
      <c r="R8" s="2">
        <v>4354</v>
      </c>
      <c r="S8" s="2">
        <v>-840</v>
      </c>
      <c r="T8" s="2">
        <v>975</v>
      </c>
      <c r="U8" s="2">
        <v>20152</v>
      </c>
      <c r="V8" s="2">
        <v>9587</v>
      </c>
      <c r="W8" s="6">
        <f t="shared" si="3"/>
        <v>5.3583205100021987</v>
      </c>
      <c r="X8" s="6">
        <f t="shared" si="2"/>
        <v>30.651753746712714</v>
      </c>
      <c r="Y8" s="6">
        <f t="shared" si="0"/>
        <v>20.52533189696144</v>
      </c>
      <c r="Z8" s="6">
        <f t="shared" si="0"/>
        <v>10.126421849751276</v>
      </c>
      <c r="AA8" s="6">
        <f t="shared" si="0"/>
        <v>1.935933588923038</v>
      </c>
      <c r="AB8" s="6">
        <f t="shared" si="0"/>
        <v>0.77310604860429011</v>
      </c>
      <c r="AC8" s="6">
        <f t="shared" si="0"/>
        <v>5.4561008840024083</v>
      </c>
      <c r="AD8" s="6">
        <f t="shared" si="0"/>
        <v>33.313266373055356</v>
      </c>
      <c r="AE8" s="6">
        <f t="shared" si="0"/>
        <v>11.77402490415386</v>
      </c>
      <c r="AF8" s="6">
        <f t="shared" si="0"/>
        <v>5.6398719939165423</v>
      </c>
      <c r="AG8" s="6">
        <f t="shared" si="0"/>
        <v>2.1038623617756089</v>
      </c>
      <c r="AH8" s="6">
        <f t="shared" si="0"/>
        <v>13.795507113209341</v>
      </c>
      <c r="AI8" s="6">
        <f t="shared" si="0"/>
        <v>-2.6615126263426379</v>
      </c>
      <c r="AJ8" s="6">
        <f t="shared" si="0"/>
        <v>3.089255727004848</v>
      </c>
      <c r="AK8" s="6">
        <f t="shared" si="0"/>
        <v>63.850955292924809</v>
      </c>
      <c r="AL8" s="6">
        <f t="shared" si="0"/>
        <v>30.376097081841515</v>
      </c>
    </row>
    <row r="9" spans="1:38" x14ac:dyDescent="0.25">
      <c r="A9" s="4">
        <f t="shared" si="1"/>
        <v>2012</v>
      </c>
      <c r="B9" s="4">
        <v>40909</v>
      </c>
      <c r="C9" s="2">
        <v>31797</v>
      </c>
      <c r="D9" s="2">
        <v>31796</v>
      </c>
      <c r="E9" s="8">
        <v>0.758378</v>
      </c>
      <c r="F9" s="2">
        <v>49.10694611901414</v>
      </c>
      <c r="G9" s="2">
        <v>355.25</v>
      </c>
      <c r="H9" s="2">
        <v>9652</v>
      </c>
      <c r="I9" s="2">
        <v>6602</v>
      </c>
      <c r="J9" s="2">
        <v>3050</v>
      </c>
      <c r="K9" s="2">
        <v>637</v>
      </c>
      <c r="L9" s="2">
        <v>249</v>
      </c>
      <c r="M9" s="2">
        <v>1589</v>
      </c>
      <c r="N9" s="2">
        <v>10117</v>
      </c>
      <c r="O9" s="2">
        <v>3766</v>
      </c>
      <c r="P9" s="2">
        <v>1853</v>
      </c>
      <c r="Q9" s="2">
        <v>677</v>
      </c>
      <c r="R9" s="2">
        <v>3821</v>
      </c>
      <c r="S9" s="2">
        <v>-465</v>
      </c>
      <c r="T9" s="2">
        <v>951</v>
      </c>
      <c r="U9" s="2">
        <v>21678</v>
      </c>
      <c r="V9" s="2">
        <v>10288</v>
      </c>
      <c r="W9" s="6">
        <f t="shared" si="3"/>
        <v>4.7191345772131799</v>
      </c>
      <c r="X9" s="6">
        <f t="shared" si="2"/>
        <v>30.355064943233639</v>
      </c>
      <c r="Y9" s="6">
        <f t="shared" si="0"/>
        <v>20.762965059596816</v>
      </c>
      <c r="Z9" s="6">
        <f t="shared" si="0"/>
        <v>9.5920998836368216</v>
      </c>
      <c r="AA9" s="6">
        <f t="shared" si="0"/>
        <v>2.0033336478284114</v>
      </c>
      <c r="AB9" s="6">
        <f t="shared" si="0"/>
        <v>0.78309274459854705</v>
      </c>
      <c r="AC9" s="6">
        <f t="shared" si="0"/>
        <v>4.9973267918357074</v>
      </c>
      <c r="AD9" s="6">
        <f t="shared" si="0"/>
        <v>31.817467056640563</v>
      </c>
      <c r="AE9" s="6">
        <f t="shared" si="0"/>
        <v>11.843884643205334</v>
      </c>
      <c r="AF9" s="6">
        <f t="shared" si="0"/>
        <v>5.8275937981570589</v>
      </c>
      <c r="AG9" s="6">
        <f t="shared" si="0"/>
        <v>2.1291316790892223</v>
      </c>
      <c r="AH9" s="6">
        <f t="shared" si="0"/>
        <v>12.016856936188949</v>
      </c>
      <c r="AI9" s="6">
        <f t="shared" si="0"/>
        <v>-1.4624021134069252</v>
      </c>
      <c r="AJ9" s="6">
        <f t="shared" si="0"/>
        <v>2.990848193225776</v>
      </c>
      <c r="AK9" s="6">
        <f t="shared" si="0"/>
        <v>68.176243041796397</v>
      </c>
      <c r="AL9" s="6">
        <f t="shared" si="0"/>
        <v>32.35525364028053</v>
      </c>
    </row>
    <row r="10" spans="1:38" x14ac:dyDescent="0.25">
      <c r="A10" s="4">
        <f t="shared" si="1"/>
        <v>2013</v>
      </c>
      <c r="B10" s="4">
        <v>41275</v>
      </c>
      <c r="C10" s="2">
        <v>31891</v>
      </c>
      <c r="D10" s="2">
        <v>31710</v>
      </c>
      <c r="E10" s="8">
        <v>0.758544</v>
      </c>
      <c r="F10" s="2">
        <v>49.115025572050854</v>
      </c>
      <c r="G10" s="2">
        <v>357.3416666666667</v>
      </c>
      <c r="H10" s="2">
        <v>9837</v>
      </c>
      <c r="I10" s="2">
        <v>6833</v>
      </c>
      <c r="J10" s="2">
        <v>3004</v>
      </c>
      <c r="K10" s="2">
        <v>680</v>
      </c>
      <c r="L10" s="2">
        <v>254</v>
      </c>
      <c r="M10" s="2">
        <v>1563</v>
      </c>
      <c r="N10" s="2">
        <v>10137</v>
      </c>
      <c r="O10" s="2">
        <v>3915</v>
      </c>
      <c r="P10" s="2">
        <v>1888</v>
      </c>
      <c r="Q10" s="2">
        <v>702</v>
      </c>
      <c r="R10" s="2">
        <v>3632</v>
      </c>
      <c r="S10" s="2">
        <v>-300</v>
      </c>
      <c r="T10" s="2">
        <v>941</v>
      </c>
      <c r="U10" s="2">
        <v>21709</v>
      </c>
      <c r="V10" s="2">
        <v>10082</v>
      </c>
      <c r="W10" s="6">
        <f t="shared" si="3"/>
        <v>4.3408063474490266</v>
      </c>
      <c r="X10" s="6">
        <f t="shared" si="2"/>
        <v>30.845693142265844</v>
      </c>
      <c r="Y10" s="6">
        <f t="shared" si="0"/>
        <v>21.426107679282556</v>
      </c>
      <c r="Z10" s="6">
        <f t="shared" si="0"/>
        <v>9.4195854629832869</v>
      </c>
      <c r="AA10" s="6">
        <f t="shared" si="0"/>
        <v>2.1322630209149915</v>
      </c>
      <c r="AB10" s="6">
        <f t="shared" si="0"/>
        <v>0.7964629519300116</v>
      </c>
      <c r="AC10" s="6">
        <f t="shared" si="0"/>
        <v>4.9010692671913709</v>
      </c>
      <c r="AD10" s="6">
        <f t="shared" si="0"/>
        <v>31.786397416198927</v>
      </c>
      <c r="AE10" s="6">
        <f t="shared" si="0"/>
        <v>12.276190774826754</v>
      </c>
      <c r="AF10" s="6">
        <f t="shared" si="0"/>
        <v>5.9201655639522119</v>
      </c>
      <c r="AG10" s="6">
        <f t="shared" si="0"/>
        <v>2.2012480010034179</v>
      </c>
      <c r="AH10" s="6">
        <f t="shared" si="0"/>
        <v>11.388793076416544</v>
      </c>
      <c r="AI10" s="6">
        <f t="shared" si="0"/>
        <v>-0.94070427393308453</v>
      </c>
      <c r="AJ10" s="6">
        <f t="shared" si="0"/>
        <v>2.9506757392367753</v>
      </c>
      <c r="AK10" s="6">
        <f t="shared" si="0"/>
        <v>68.072496942711112</v>
      </c>
      <c r="AL10" s="6">
        <f t="shared" si="0"/>
        <v>31.613934965977862</v>
      </c>
    </row>
    <row r="11" spans="1:38" x14ac:dyDescent="0.25">
      <c r="A11" s="4">
        <f t="shared" si="1"/>
        <v>2014</v>
      </c>
      <c r="B11" s="4">
        <v>41640</v>
      </c>
      <c r="C11" s="2">
        <v>32462</v>
      </c>
      <c r="D11" s="2">
        <v>31747</v>
      </c>
      <c r="E11" s="8">
        <v>0.75897599999999998</v>
      </c>
      <c r="F11" s="2">
        <v>49.716402454452059</v>
      </c>
      <c r="G11" s="2">
        <v>357.25833333333333</v>
      </c>
      <c r="H11" s="2">
        <v>10193</v>
      </c>
      <c r="I11" s="2">
        <v>7114</v>
      </c>
      <c r="J11" s="2">
        <v>3079</v>
      </c>
      <c r="K11" s="2">
        <v>693</v>
      </c>
      <c r="L11" s="2">
        <v>258</v>
      </c>
      <c r="M11" s="2">
        <v>1641</v>
      </c>
      <c r="N11" s="2">
        <v>10305</v>
      </c>
      <c r="O11" s="2">
        <v>3985</v>
      </c>
      <c r="P11" s="2">
        <v>2140</v>
      </c>
      <c r="Q11" s="2">
        <v>771</v>
      </c>
      <c r="R11" s="2">
        <v>3409</v>
      </c>
      <c r="S11" s="2">
        <v>-112</v>
      </c>
      <c r="T11" s="2">
        <v>925</v>
      </c>
      <c r="U11" s="2">
        <v>24039</v>
      </c>
      <c r="V11" s="2">
        <v>11821</v>
      </c>
      <c r="W11" s="6">
        <f t="shared" si="3"/>
        <v>4.2609056151826428</v>
      </c>
      <c r="X11" s="6">
        <f t="shared" si="2"/>
        <v>31.399790524305342</v>
      </c>
      <c r="Y11" s="6">
        <f t="shared" si="0"/>
        <v>21.914854291171217</v>
      </c>
      <c r="Z11" s="6">
        <f t="shared" si="0"/>
        <v>9.4849362331341265</v>
      </c>
      <c r="AA11" s="6">
        <f t="shared" si="0"/>
        <v>2.1348037705625038</v>
      </c>
      <c r="AB11" s="6">
        <f t="shared" si="0"/>
        <v>0.79477542973322657</v>
      </c>
      <c r="AC11" s="6">
        <f t="shared" si="0"/>
        <v>5.0551413960938945</v>
      </c>
      <c r="AD11" s="6">
        <f t="shared" si="0"/>
        <v>31.744809315507361</v>
      </c>
      <c r="AE11" s="6">
        <f t="shared" si="0"/>
        <v>12.275891811964758</v>
      </c>
      <c r="AF11" s="6">
        <f t="shared" si="0"/>
        <v>6.5923233318957548</v>
      </c>
      <c r="AG11" s="6">
        <f t="shared" si="0"/>
        <v>2.37508471443534</v>
      </c>
      <c r="AH11" s="6">
        <f t="shared" si="0"/>
        <v>10.501509457211508</v>
      </c>
      <c r="AI11" s="6">
        <f t="shared" si="0"/>
        <v>-0.34501879120202084</v>
      </c>
      <c r="AJ11" s="6">
        <f t="shared" si="0"/>
        <v>2.8494855523381184</v>
      </c>
      <c r="AK11" s="6">
        <f t="shared" si="0"/>
        <v>74.052738586655167</v>
      </c>
      <c r="AL11" s="6">
        <f t="shared" si="0"/>
        <v>36.414885096420427</v>
      </c>
    </row>
    <row r="12" spans="1:38" x14ac:dyDescent="0.25">
      <c r="A12" s="4">
        <f t="shared" si="1"/>
        <v>2015</v>
      </c>
      <c r="B12" s="4">
        <v>42005</v>
      </c>
      <c r="C12" s="2">
        <v>33453</v>
      </c>
      <c r="D12" s="2">
        <v>31954</v>
      </c>
      <c r="E12" s="8">
        <v>0.75884200000000002</v>
      </c>
      <c r="F12" s="2">
        <v>50.286608018066083</v>
      </c>
      <c r="G12" s="2">
        <v>355.07499999999999</v>
      </c>
      <c r="H12" s="2">
        <v>10418</v>
      </c>
      <c r="I12" s="2">
        <v>7299</v>
      </c>
      <c r="J12" s="2">
        <v>3119</v>
      </c>
      <c r="K12" s="2">
        <v>721</v>
      </c>
      <c r="L12" s="2">
        <v>263</v>
      </c>
      <c r="M12" s="2">
        <v>1681</v>
      </c>
      <c r="N12" s="2">
        <v>10577</v>
      </c>
      <c r="O12" s="2">
        <v>4063</v>
      </c>
      <c r="P12" s="2">
        <v>1899</v>
      </c>
      <c r="Q12" s="2">
        <v>892</v>
      </c>
      <c r="R12" s="2">
        <v>3723</v>
      </c>
      <c r="S12" s="2">
        <v>-159</v>
      </c>
      <c r="T12" s="2">
        <v>919</v>
      </c>
      <c r="U12" s="2">
        <v>23855</v>
      </c>
      <c r="V12" s="2">
        <v>11437</v>
      </c>
      <c r="W12" s="6">
        <f t="shared" si="3"/>
        <v>3.8229543658222056</v>
      </c>
      <c r="X12" s="6">
        <f t="shared" si="2"/>
        <v>31.142199503781423</v>
      </c>
      <c r="Y12" s="6">
        <f t="shared" si="0"/>
        <v>21.818670971213344</v>
      </c>
      <c r="Z12" s="6">
        <f t="shared" si="0"/>
        <v>9.3235285325680799</v>
      </c>
      <c r="AA12" s="6">
        <f t="shared" si="0"/>
        <v>2.1552626072400085</v>
      </c>
      <c r="AB12" s="6">
        <f t="shared" si="0"/>
        <v>0.78617762233581445</v>
      </c>
      <c r="AC12" s="6">
        <f t="shared" si="0"/>
        <v>5.0249603921920309</v>
      </c>
      <c r="AD12" s="6">
        <f t="shared" si="0"/>
        <v>31.617493199414103</v>
      </c>
      <c r="AE12" s="6">
        <f t="shared" si="0"/>
        <v>12.145398021104235</v>
      </c>
      <c r="AF12" s="6">
        <f t="shared" si="0"/>
        <v>5.6766209308582187</v>
      </c>
      <c r="AG12" s="6">
        <f t="shared" si="0"/>
        <v>2.6664275251845875</v>
      </c>
      <c r="AH12" s="6">
        <f t="shared" si="0"/>
        <v>11.129046722267061</v>
      </c>
      <c r="AI12" s="6">
        <f t="shared" si="0"/>
        <v>-0.4752936956326787</v>
      </c>
      <c r="AJ12" s="6">
        <f t="shared" si="0"/>
        <v>2.7471377753863631</v>
      </c>
      <c r="AK12" s="6">
        <f t="shared" si="0"/>
        <v>71.309000687531764</v>
      </c>
      <c r="AL12" s="6">
        <f t="shared" si="0"/>
        <v>34.188264131766957</v>
      </c>
    </row>
    <row r="13" spans="1:38" x14ac:dyDescent="0.25">
      <c r="A13" s="4">
        <f t="shared" si="1"/>
        <v>2016</v>
      </c>
      <c r="B13" s="4">
        <v>42370</v>
      </c>
      <c r="C13" s="2">
        <v>34330</v>
      </c>
      <c r="D13" s="2">
        <v>32213</v>
      </c>
      <c r="E13" s="8">
        <v>0.76334999999999997</v>
      </c>
      <c r="F13" s="2">
        <v>49.977991739433911</v>
      </c>
      <c r="G13" s="2">
        <v>357.69166666666666</v>
      </c>
      <c r="H13" s="2">
        <v>11015</v>
      </c>
      <c r="I13" s="2">
        <v>7744</v>
      </c>
      <c r="J13" s="2">
        <v>3271</v>
      </c>
      <c r="K13" s="2">
        <v>765</v>
      </c>
      <c r="L13" s="2">
        <v>268</v>
      </c>
      <c r="M13" s="2">
        <v>1678</v>
      </c>
      <c r="N13" s="2">
        <v>11204</v>
      </c>
      <c r="O13" s="2">
        <v>4132</v>
      </c>
      <c r="P13" s="2">
        <v>1876</v>
      </c>
      <c r="Q13" s="2">
        <v>974</v>
      </c>
      <c r="R13" s="2">
        <v>4222</v>
      </c>
      <c r="S13" s="2">
        <v>-189</v>
      </c>
      <c r="T13" s="2">
        <v>890</v>
      </c>
      <c r="U13" s="2">
        <v>24347</v>
      </c>
      <c r="V13" s="2">
        <v>11391</v>
      </c>
      <c r="W13" s="6">
        <f t="shared" si="3"/>
        <v>3.7308740306015511</v>
      </c>
      <c r="X13" s="6">
        <f t="shared" si="2"/>
        <v>32.085639382464315</v>
      </c>
      <c r="Y13" s="6">
        <f t="shared" si="0"/>
        <v>22.557529857267696</v>
      </c>
      <c r="Z13" s="6">
        <f t="shared" si="0"/>
        <v>9.528109525196621</v>
      </c>
      <c r="AA13" s="6">
        <f t="shared" si="0"/>
        <v>2.2283716865715117</v>
      </c>
      <c r="AB13" s="6">
        <f t="shared" si="0"/>
        <v>0.78065831634139238</v>
      </c>
      <c r="AC13" s="6">
        <f t="shared" si="0"/>
        <v>4.8878531896300608</v>
      </c>
      <c r="AD13" s="6">
        <f t="shared" si="0"/>
        <v>32.636178269734927</v>
      </c>
      <c r="AE13" s="6">
        <f t="shared" si="0"/>
        <v>12.036120011651617</v>
      </c>
      <c r="AF13" s="6">
        <f t="shared" si="0"/>
        <v>5.464608214389747</v>
      </c>
      <c r="AG13" s="6">
        <f t="shared" si="0"/>
        <v>2.8371686571511798</v>
      </c>
      <c r="AH13" s="6">
        <f t="shared" si="0"/>
        <v>12.298281386542383</v>
      </c>
      <c r="AI13" s="6">
        <f t="shared" si="0"/>
        <v>-0.55053888727060885</v>
      </c>
      <c r="AJ13" s="6">
        <f t="shared" si="0"/>
        <v>2.5924847072531314</v>
      </c>
      <c r="AK13" s="6">
        <f t="shared" si="0"/>
        <v>70.920477716283131</v>
      </c>
      <c r="AL13" s="6">
        <f t="shared" si="0"/>
        <v>33.180891348674628</v>
      </c>
    </row>
    <row r="14" spans="1:38" x14ac:dyDescent="0.25">
      <c r="A14" s="4">
        <f t="shared" si="1"/>
        <v>2017</v>
      </c>
      <c r="B14" s="4">
        <v>42736</v>
      </c>
      <c r="C14" s="2">
        <v>35828</v>
      </c>
      <c r="D14" s="2">
        <v>33014</v>
      </c>
      <c r="E14" s="8">
        <v>0.766621</v>
      </c>
      <c r="F14" s="2">
        <v>50.580653278426134</v>
      </c>
      <c r="G14" s="2">
        <v>360.15</v>
      </c>
      <c r="H14" s="2">
        <v>11678</v>
      </c>
      <c r="I14" s="2">
        <v>8216</v>
      </c>
      <c r="J14" s="2">
        <v>3462</v>
      </c>
      <c r="K14" s="2">
        <v>776</v>
      </c>
      <c r="L14" s="2">
        <v>275</v>
      </c>
      <c r="M14" s="2">
        <v>1768</v>
      </c>
      <c r="N14" s="2">
        <v>11600</v>
      </c>
      <c r="O14" s="2">
        <v>4091</v>
      </c>
      <c r="P14" s="2">
        <v>1948</v>
      </c>
      <c r="Q14" s="2">
        <v>1222</v>
      </c>
      <c r="R14" s="2">
        <v>4339</v>
      </c>
      <c r="S14" s="2">
        <v>78</v>
      </c>
      <c r="T14" s="2">
        <v>885</v>
      </c>
      <c r="U14" s="2">
        <v>24684</v>
      </c>
      <c r="V14" s="2">
        <v>11276</v>
      </c>
      <c r="W14" s="6">
        <f t="shared" si="3"/>
        <v>3.634944757054257</v>
      </c>
      <c r="X14" s="6">
        <f t="shared" si="2"/>
        <v>32.594618733951101</v>
      </c>
      <c r="Y14" s="6">
        <f t="shared" si="0"/>
        <v>22.93178519593614</v>
      </c>
      <c r="Z14" s="6">
        <f t="shared" si="0"/>
        <v>9.6628335380149597</v>
      </c>
      <c r="AA14" s="6">
        <f t="shared" si="0"/>
        <v>2.1659037624204531</v>
      </c>
      <c r="AB14" s="6">
        <f t="shared" si="0"/>
        <v>0.76755610137322761</v>
      </c>
      <c r="AC14" s="6">
        <f t="shared" si="0"/>
        <v>4.9346879535558781</v>
      </c>
      <c r="AD14" s="6">
        <f t="shared" si="0"/>
        <v>32.376911912470696</v>
      </c>
      <c r="AE14" s="6">
        <f t="shared" si="0"/>
        <v>11.418443675337725</v>
      </c>
      <c r="AF14" s="6">
        <f t="shared" si="0"/>
        <v>5.4370883108183543</v>
      </c>
      <c r="AG14" s="6">
        <f t="shared" si="0"/>
        <v>3.4107402031930332</v>
      </c>
      <c r="AH14" s="6">
        <f t="shared" si="0"/>
        <v>12.110639723121581</v>
      </c>
      <c r="AI14" s="6">
        <f t="shared" si="0"/>
        <v>0.21770682148040638</v>
      </c>
      <c r="AJ14" s="6">
        <f t="shared" si="0"/>
        <v>2.4701350898738417</v>
      </c>
      <c r="AK14" s="6">
        <f t="shared" si="0"/>
        <v>68.895835659260911</v>
      </c>
      <c r="AL14" s="6">
        <f t="shared" si="0"/>
        <v>31.472591269398237</v>
      </c>
    </row>
    <row r="15" spans="1:38" x14ac:dyDescent="0.25">
      <c r="A15" s="4">
        <f t="shared" si="1"/>
        <v>2018</v>
      </c>
      <c r="B15" s="4">
        <v>43101</v>
      </c>
      <c r="C15" s="2">
        <v>37158</v>
      </c>
      <c r="D15" s="2">
        <v>33401</v>
      </c>
      <c r="E15" s="8">
        <v>0.77030100000000001</v>
      </c>
      <c r="F15" s="2">
        <v>50.903634879115408</v>
      </c>
      <c r="G15" s="2">
        <v>361.6</v>
      </c>
      <c r="H15" s="2">
        <v>12122</v>
      </c>
      <c r="I15" s="2">
        <v>8496</v>
      </c>
      <c r="J15" s="2">
        <v>3626</v>
      </c>
      <c r="K15" s="2">
        <v>801</v>
      </c>
      <c r="L15" s="2">
        <v>282</v>
      </c>
      <c r="M15" s="2">
        <v>1857</v>
      </c>
      <c r="N15" s="2">
        <v>12256</v>
      </c>
      <c r="O15" s="2">
        <v>4233</v>
      </c>
      <c r="P15" s="2">
        <v>2022</v>
      </c>
      <c r="Q15" s="2">
        <v>1254</v>
      </c>
      <c r="R15" s="2">
        <v>4747</v>
      </c>
      <c r="S15" s="2">
        <v>-134</v>
      </c>
      <c r="T15" s="2">
        <v>882</v>
      </c>
      <c r="U15" s="2">
        <v>25998</v>
      </c>
      <c r="V15" s="2">
        <v>11684</v>
      </c>
      <c r="W15" s="6">
        <f t="shared" si="3"/>
        <v>3.573164803111327</v>
      </c>
      <c r="X15" s="6">
        <f t="shared" si="2"/>
        <v>32.62285375962108</v>
      </c>
      <c r="Y15" s="6">
        <f t="shared" si="0"/>
        <v>22.864524463103503</v>
      </c>
      <c r="Z15" s="6">
        <f t="shared" si="0"/>
        <v>9.758329296517573</v>
      </c>
      <c r="AA15" s="6">
        <f t="shared" si="0"/>
        <v>2.1556596156951398</v>
      </c>
      <c r="AB15" s="6">
        <f t="shared" si="0"/>
        <v>0.75892136282900047</v>
      </c>
      <c r="AC15" s="6">
        <f t="shared" si="0"/>
        <v>4.9975779105441624</v>
      </c>
      <c r="AD15" s="6">
        <f t="shared" si="0"/>
        <v>32.983475967490179</v>
      </c>
      <c r="AE15" s="6">
        <f t="shared" si="0"/>
        <v>11.391894073954465</v>
      </c>
      <c r="AF15" s="6">
        <f t="shared" si="0"/>
        <v>5.4416276441143223</v>
      </c>
      <c r="AG15" s="6">
        <f t="shared" si="0"/>
        <v>3.374777975133215</v>
      </c>
      <c r="AH15" s="6">
        <f t="shared" si="0"/>
        <v>12.775176274288174</v>
      </c>
      <c r="AI15" s="6">
        <f t="shared" si="0"/>
        <v>-0.36062220786909954</v>
      </c>
      <c r="AJ15" s="6">
        <f t="shared" si="0"/>
        <v>2.3736476667204909</v>
      </c>
      <c r="AK15" s="6">
        <f t="shared" si="0"/>
        <v>69.966090747618281</v>
      </c>
      <c r="AL15" s="6">
        <f t="shared" si="0"/>
        <v>31.444103557780288</v>
      </c>
    </row>
    <row r="16" spans="1:38" x14ac:dyDescent="0.25">
      <c r="A16" s="4">
        <f t="shared" si="1"/>
        <v>2019</v>
      </c>
      <c r="B16" s="4">
        <v>43466</v>
      </c>
      <c r="C16" s="2">
        <v>38057</v>
      </c>
      <c r="D16" s="2">
        <v>33846</v>
      </c>
      <c r="E16" s="8">
        <v>0.77712800000000004</v>
      </c>
      <c r="F16" s="2">
        <v>51.755952234880695</v>
      </c>
      <c r="G16" s="2">
        <v>363.42500000000001</v>
      </c>
      <c r="H16" s="2">
        <v>12640</v>
      </c>
      <c r="I16" s="2">
        <v>8550</v>
      </c>
      <c r="J16" s="2">
        <v>4090</v>
      </c>
      <c r="K16" s="2">
        <v>840</v>
      </c>
      <c r="L16" s="2">
        <v>289</v>
      </c>
      <c r="M16" s="2">
        <v>2024</v>
      </c>
      <c r="N16" s="2">
        <v>12146</v>
      </c>
      <c r="O16" s="2">
        <v>4357</v>
      </c>
      <c r="P16" s="2">
        <v>2129</v>
      </c>
      <c r="Q16" s="2">
        <v>1270</v>
      </c>
      <c r="R16" s="2">
        <v>4390</v>
      </c>
      <c r="S16" s="2">
        <v>494</v>
      </c>
      <c r="T16" s="2">
        <v>863</v>
      </c>
      <c r="U16" s="2">
        <v>26803</v>
      </c>
      <c r="V16" s="2">
        <v>12655</v>
      </c>
      <c r="W16" s="6">
        <f t="shared" si="3"/>
        <v>3.319486114316486</v>
      </c>
      <c r="X16" s="6">
        <f t="shared" si="2"/>
        <v>33.213337887904984</v>
      </c>
      <c r="Y16" s="6">
        <f t="shared" si="0"/>
        <v>22.466300549176236</v>
      </c>
      <c r="Z16" s="6">
        <f t="shared" si="0"/>
        <v>10.747037338728749</v>
      </c>
      <c r="AA16" s="6">
        <f t="shared" si="0"/>
        <v>2.2072154925506475</v>
      </c>
      <c r="AB16" s="6">
        <f t="shared" si="0"/>
        <v>0.75938723493706806</v>
      </c>
      <c r="AC16" s="6">
        <f t="shared" si="0"/>
        <v>5.3183382820506084</v>
      </c>
      <c r="AD16" s="6">
        <f t="shared" si="0"/>
        <v>31.915284967285913</v>
      </c>
      <c r="AE16" s="6">
        <f t="shared" si="0"/>
        <v>11.448616548860919</v>
      </c>
      <c r="AF16" s="6">
        <f t="shared" si="0"/>
        <v>5.5942402186194391</v>
      </c>
      <c r="AG16" s="6">
        <f t="shared" si="0"/>
        <v>3.3370996137372888</v>
      </c>
      <c r="AH16" s="6">
        <f t="shared" si="0"/>
        <v>11.535328586068266</v>
      </c>
      <c r="AI16" s="6">
        <f t="shared" si="0"/>
        <v>1.2980529206190714</v>
      </c>
      <c r="AJ16" s="6">
        <f t="shared" si="0"/>
        <v>2.2676511548466776</v>
      </c>
      <c r="AK16" s="6">
        <f t="shared" si="0"/>
        <v>70.428567674803588</v>
      </c>
      <c r="AL16" s="6">
        <f t="shared" si="0"/>
        <v>33.252752450271963</v>
      </c>
    </row>
    <row r="17" spans="1:38" x14ac:dyDescent="0.25">
      <c r="A17" s="4">
        <f t="shared" si="1"/>
        <v>2020</v>
      </c>
      <c r="B17" s="4">
        <v>43831</v>
      </c>
      <c r="C17" s="2">
        <v>37445</v>
      </c>
      <c r="D17" s="2">
        <v>32937</v>
      </c>
      <c r="E17" s="8">
        <v>0.78299600000000003</v>
      </c>
      <c r="F17" s="2">
        <v>53.99752100324644</v>
      </c>
      <c r="G17" s="2">
        <v>352.54166666666669</v>
      </c>
      <c r="H17" s="2">
        <v>13488</v>
      </c>
      <c r="I17" s="2">
        <v>8641</v>
      </c>
      <c r="J17" s="2">
        <v>4847</v>
      </c>
      <c r="K17" s="2">
        <v>875</v>
      </c>
      <c r="L17" s="2">
        <v>294</v>
      </c>
      <c r="M17" s="2">
        <v>2191</v>
      </c>
      <c r="N17" s="2">
        <v>12671</v>
      </c>
      <c r="O17" s="2">
        <v>4619</v>
      </c>
      <c r="P17" s="2">
        <v>2125</v>
      </c>
      <c r="Q17" s="2">
        <v>994</v>
      </c>
      <c r="R17" s="2">
        <v>4933</v>
      </c>
      <c r="S17" s="2">
        <v>817</v>
      </c>
      <c r="T17" s="2">
        <v>846</v>
      </c>
      <c r="U17" s="2">
        <v>26055</v>
      </c>
      <c r="V17" s="2">
        <v>11280</v>
      </c>
      <c r="W17" s="6">
        <f t="shared" si="3"/>
        <v>3.156363093683543</v>
      </c>
      <c r="X17" s="6">
        <f t="shared" si="2"/>
        <v>36.020830551475498</v>
      </c>
      <c r="Y17" s="6">
        <f t="shared" si="0"/>
        <v>23.076512217919614</v>
      </c>
      <c r="Z17" s="6">
        <f t="shared" si="0"/>
        <v>12.944318333555882</v>
      </c>
      <c r="AA17" s="6">
        <f t="shared" si="0"/>
        <v>2.3367605821872077</v>
      </c>
      <c r="AB17" s="6">
        <f t="shared" si="0"/>
        <v>0.78515155561490191</v>
      </c>
      <c r="AC17" s="6">
        <f t="shared" si="0"/>
        <v>5.8512484977967683</v>
      </c>
      <c r="AD17" s="6">
        <f t="shared" si="0"/>
        <v>33.838963813593267</v>
      </c>
      <c r="AE17" s="6">
        <f t="shared" si="0"/>
        <v>12.335425290425958</v>
      </c>
      <c r="AF17" s="6">
        <f t="shared" si="0"/>
        <v>5.6749899853117904</v>
      </c>
      <c r="AG17" s="6">
        <f t="shared" si="0"/>
        <v>2.6545600213646683</v>
      </c>
      <c r="AH17" s="6">
        <f t="shared" si="0"/>
        <v>13.173988516490853</v>
      </c>
      <c r="AI17" s="6">
        <f t="shared" si="0"/>
        <v>2.1818667378822272</v>
      </c>
      <c r="AJ17" s="6">
        <f t="shared" si="0"/>
        <v>2.2593136600347177</v>
      </c>
      <c r="AK17" s="6">
        <f t="shared" si="0"/>
        <v>69.582053678728798</v>
      </c>
      <c r="AL17" s="6">
        <f t="shared" si="0"/>
        <v>30.124182133796236</v>
      </c>
    </row>
    <row r="18" spans="1:38" x14ac:dyDescent="0.25">
      <c r="A18" s="4">
        <f t="shared" si="1"/>
        <v>2021</v>
      </c>
      <c r="B18" s="4">
        <v>44197</v>
      </c>
      <c r="C18" s="2">
        <v>42608</v>
      </c>
      <c r="D18" s="2">
        <v>34882</v>
      </c>
      <c r="E18" s="8">
        <v>0.79039800000000004</v>
      </c>
      <c r="F18" s="2">
        <v>54.048729313644415</v>
      </c>
      <c r="G18" s="2">
        <v>363.83333333333331</v>
      </c>
      <c r="H18" s="2">
        <v>13802</v>
      </c>
      <c r="I18" s="2">
        <v>9146</v>
      </c>
      <c r="J18" s="2">
        <v>4656</v>
      </c>
      <c r="K18" s="2">
        <v>986</v>
      </c>
      <c r="L18" s="2">
        <v>304</v>
      </c>
      <c r="M18" s="2">
        <v>2261</v>
      </c>
      <c r="N18" s="2">
        <v>13383</v>
      </c>
      <c r="O18" s="2">
        <v>4760</v>
      </c>
      <c r="P18" s="2">
        <v>2193</v>
      </c>
      <c r="Q18" s="2">
        <v>1012</v>
      </c>
      <c r="R18" s="2">
        <v>5418</v>
      </c>
      <c r="S18" s="2">
        <v>419</v>
      </c>
      <c r="T18" s="2">
        <v>819</v>
      </c>
      <c r="U18" s="2">
        <v>24321</v>
      </c>
      <c r="V18" s="2">
        <v>8417</v>
      </c>
      <c r="W18" s="6">
        <f t="shared" si="3"/>
        <v>3.1433506044905011</v>
      </c>
      <c r="X18" s="6">
        <f t="shared" si="2"/>
        <v>32.39297784453624</v>
      </c>
      <c r="Y18" s="6">
        <f t="shared" si="0"/>
        <v>21.465452497183627</v>
      </c>
      <c r="Z18" s="6">
        <f t="shared" si="0"/>
        <v>10.92752534735261</v>
      </c>
      <c r="AA18" s="6">
        <f t="shared" si="0"/>
        <v>2.3141194141945176</v>
      </c>
      <c r="AB18" s="6">
        <f t="shared" si="0"/>
        <v>0.71348103642508454</v>
      </c>
      <c r="AC18" s="6">
        <f t="shared" si="0"/>
        <v>5.3065152084115663</v>
      </c>
      <c r="AD18" s="6">
        <f t="shared" si="0"/>
        <v>31.409594442358241</v>
      </c>
      <c r="AE18" s="6">
        <f t="shared" si="0"/>
        <v>11.171610965076981</v>
      </c>
      <c r="AF18" s="6">
        <f t="shared" si="0"/>
        <v>5.1469207660533236</v>
      </c>
      <c r="AG18" s="6">
        <f t="shared" si="0"/>
        <v>2.37514081862561</v>
      </c>
      <c r="AH18" s="6">
        <f t="shared" si="0"/>
        <v>12.715921892602328</v>
      </c>
      <c r="AI18" s="6">
        <f t="shared" si="0"/>
        <v>0.98338340217799469</v>
      </c>
      <c r="AJ18" s="6">
        <f t="shared" si="0"/>
        <v>1.9221742395794217</v>
      </c>
      <c r="AK18" s="6">
        <f t="shared" si="0"/>
        <v>57.080829891100265</v>
      </c>
      <c r="AL18" s="6">
        <f t="shared" si="0"/>
        <v>19.754506196019527</v>
      </c>
    </row>
    <row r="19" spans="1:38" x14ac:dyDescent="0.25">
      <c r="A19" s="4">
        <f t="shared" si="1"/>
        <v>2022</v>
      </c>
      <c r="B19" s="4">
        <v>44562</v>
      </c>
      <c r="C19" s="2">
        <v>45766</v>
      </c>
      <c r="D19" s="2">
        <v>35534</v>
      </c>
      <c r="E19" s="8">
        <v>0.81206100000000003</v>
      </c>
      <c r="F19" s="2">
        <v>53.415986222123585</v>
      </c>
      <c r="G19" s="2">
        <v>373.64166666666665</v>
      </c>
      <c r="H19" s="2">
        <v>15088.08</v>
      </c>
      <c r="I19" s="2">
        <v>10342.76</v>
      </c>
      <c r="J19" s="2">
        <v>4745.32</v>
      </c>
      <c r="K19" s="2">
        <v>967.09699999999998</v>
      </c>
      <c r="L19" s="2">
        <v>324.1524</v>
      </c>
      <c r="M19" s="2">
        <v>2337.6060000000002</v>
      </c>
      <c r="N19" s="2">
        <v>14162.03</v>
      </c>
      <c r="O19" s="2">
        <v>4975.1019999999999</v>
      </c>
      <c r="P19" s="2">
        <v>2325.5259999999998</v>
      </c>
      <c r="Q19" s="2">
        <v>1080.1289999999999</v>
      </c>
      <c r="R19" s="2">
        <v>5781.2759999999998</v>
      </c>
      <c r="S19" s="2">
        <v>926.0471</v>
      </c>
      <c r="T19" s="2">
        <v>793.33759999999995</v>
      </c>
      <c r="U19" s="2">
        <v>24188.29</v>
      </c>
      <c r="V19" s="2">
        <v>8284.2900000000009</v>
      </c>
      <c r="W19" s="6">
        <f t="shared" si="3"/>
        <v>3.2619448213478064</v>
      </c>
      <c r="X19" s="6">
        <f t="shared" si="2"/>
        <v>32.967880085653107</v>
      </c>
      <c r="Y19" s="6">
        <f t="shared" si="0"/>
        <v>22.599222129965476</v>
      </c>
      <c r="Z19" s="6">
        <f t="shared" si="0"/>
        <v>10.368657955687627</v>
      </c>
      <c r="AA19" s="6">
        <f t="shared" si="0"/>
        <v>2.1131342044312369</v>
      </c>
      <c r="AB19" s="6">
        <f t="shared" si="0"/>
        <v>0.70828213083948788</v>
      </c>
      <c r="AC19" s="6">
        <f t="shared" si="0"/>
        <v>5.1077349997814983</v>
      </c>
      <c r="AD19" s="6">
        <f t="shared" si="0"/>
        <v>30.944434733208059</v>
      </c>
      <c r="AE19" s="6">
        <f t="shared" si="0"/>
        <v>10.870738102521523</v>
      </c>
      <c r="AF19" s="6">
        <f t="shared" si="0"/>
        <v>5.0813398592841841</v>
      </c>
      <c r="AG19" s="6">
        <f t="shared" si="0"/>
        <v>2.3601123104488049</v>
      </c>
      <c r="AH19" s="6">
        <f t="shared" si="0"/>
        <v>12.632251016038106</v>
      </c>
      <c r="AI19" s="6">
        <f t="shared" si="0"/>
        <v>2.0234390158633047</v>
      </c>
      <c r="AJ19" s="6">
        <f t="shared" si="0"/>
        <v>1.7334650176987283</v>
      </c>
      <c r="AK19" s="6">
        <f t="shared" si="0"/>
        <v>52.852095442031199</v>
      </c>
      <c r="AL19" s="6">
        <f t="shared" si="0"/>
        <v>18.101407158152341</v>
      </c>
    </row>
    <row r="20" spans="1:38" x14ac:dyDescent="0.25">
      <c r="A20" s="4">
        <f t="shared" si="1"/>
        <v>2023</v>
      </c>
      <c r="B20" s="4">
        <v>44927</v>
      </c>
      <c r="C20" s="2">
        <v>47048</v>
      </c>
      <c r="D20" s="2">
        <v>35873</v>
      </c>
      <c r="E20" s="8">
        <v>0.8185990655240093</v>
      </c>
      <c r="F20" s="2">
        <v>53.842064476250883</v>
      </c>
      <c r="G20" s="2">
        <v>374.86895577715416</v>
      </c>
      <c r="H20" s="2">
        <v>15039.51</v>
      </c>
      <c r="I20" s="2">
        <v>9993.7379999999994</v>
      </c>
      <c r="J20" s="2">
        <v>5045.7759999999998</v>
      </c>
      <c r="K20" s="2">
        <v>1043.7190000000001</v>
      </c>
      <c r="L20" s="2">
        <v>332.06319999999999</v>
      </c>
      <c r="M20" s="2">
        <v>2595.9250000000002</v>
      </c>
      <c r="N20" s="2">
        <v>15257</v>
      </c>
      <c r="O20" s="2">
        <v>5453.2669999999998</v>
      </c>
      <c r="P20" s="2">
        <v>2489.5189999999998</v>
      </c>
      <c r="Q20" s="2">
        <v>1214.288</v>
      </c>
      <c r="R20" s="2">
        <v>6099.93</v>
      </c>
      <c r="S20" s="2">
        <v>-217.49369999999999</v>
      </c>
      <c r="T20" s="2">
        <v>853.31089999999995</v>
      </c>
      <c r="U20" s="2">
        <v>25259.1</v>
      </c>
      <c r="V20" s="2">
        <v>9355.0949999999993</v>
      </c>
      <c r="W20" s="6">
        <f t="shared" si="3"/>
        <v>3.5277851390073458</v>
      </c>
      <c r="X20" s="6">
        <f t="shared" si="2"/>
        <v>31.96631100153035</v>
      </c>
      <c r="Y20" s="6">
        <f t="shared" si="0"/>
        <v>21.241578813127017</v>
      </c>
      <c r="Z20" s="6">
        <f t="shared" si="0"/>
        <v>10.724740690358782</v>
      </c>
      <c r="AA20" s="6">
        <f t="shared" si="0"/>
        <v>2.2184131100153035</v>
      </c>
      <c r="AB20" s="6">
        <f t="shared" si="0"/>
        <v>0.7057966332256419</v>
      </c>
      <c r="AC20" s="6">
        <f t="shared" si="0"/>
        <v>5.5176096752253025</v>
      </c>
      <c r="AD20" s="6">
        <f t="shared" si="0"/>
        <v>32.428583574222074</v>
      </c>
      <c r="AE20" s="6">
        <f t="shared" si="0"/>
        <v>11.590858272402652</v>
      </c>
      <c r="AF20" s="6">
        <f t="shared" si="0"/>
        <v>5.2914449073286844</v>
      </c>
      <c r="AG20" s="6">
        <f t="shared" si="0"/>
        <v>2.5809556197925523</v>
      </c>
      <c r="AH20" s="6">
        <f t="shared" si="0"/>
        <v>12.965333276653631</v>
      </c>
      <c r="AI20" s="6">
        <f t="shared" si="0"/>
        <v>-0.46228043700051008</v>
      </c>
      <c r="AJ20" s="6">
        <f t="shared" si="0"/>
        <v>1.8137028141472538</v>
      </c>
      <c r="AK20" s="6">
        <f t="shared" si="0"/>
        <v>53.687935725216796</v>
      </c>
      <c r="AL20" s="6">
        <f t="shared" si="0"/>
        <v>19.884150229552795</v>
      </c>
    </row>
    <row r="21" spans="1:38" x14ac:dyDescent="0.25">
      <c r="A21" s="4">
        <f t="shared" si="1"/>
        <v>2024</v>
      </c>
      <c r="B21" s="4">
        <v>45292</v>
      </c>
      <c r="C21" s="2">
        <v>48963</v>
      </c>
      <c r="D21" s="2">
        <v>36483</v>
      </c>
      <c r="E21" s="8">
        <v>0.82474460008424044</v>
      </c>
      <c r="F21" s="2">
        <v>55.027167533274181</v>
      </c>
      <c r="G21" s="2">
        <v>373.66964539003271</v>
      </c>
      <c r="H21" s="2">
        <v>15809.25</v>
      </c>
      <c r="I21" s="2">
        <v>10428.41</v>
      </c>
      <c r="J21" s="2">
        <v>5380.835</v>
      </c>
      <c r="K21" s="2">
        <v>1053.289</v>
      </c>
      <c r="L21" s="2">
        <v>340.13819999999998</v>
      </c>
      <c r="M21" s="2">
        <v>2840.1260000000002</v>
      </c>
      <c r="N21" s="2">
        <v>15332.96</v>
      </c>
      <c r="O21" s="2">
        <v>5564.4030000000002</v>
      </c>
      <c r="P21" s="2">
        <v>2563.1770000000001</v>
      </c>
      <c r="Q21" s="2">
        <v>1209.6199999999999</v>
      </c>
      <c r="R21" s="2">
        <v>5995.76</v>
      </c>
      <c r="S21" s="2">
        <v>476.2901</v>
      </c>
      <c r="T21" s="2">
        <v>928.92079999999999</v>
      </c>
      <c r="U21" s="2">
        <v>25711.73</v>
      </c>
      <c r="V21" s="2">
        <v>9807.7260000000006</v>
      </c>
      <c r="W21" s="6">
        <f t="shared" si="3"/>
        <v>3.6775688761674012</v>
      </c>
      <c r="X21" s="6">
        <f t="shared" si="2"/>
        <v>32.288156362967953</v>
      </c>
      <c r="Y21" s="6">
        <f t="shared" si="2"/>
        <v>21.298551967812429</v>
      </c>
      <c r="Z21" s="6">
        <f t="shared" si="2"/>
        <v>10.989594183362948</v>
      </c>
      <c r="AA21" s="6">
        <f t="shared" si="2"/>
        <v>2.1511937585523762</v>
      </c>
      <c r="AB21" s="6">
        <f t="shared" si="2"/>
        <v>0.69468414925556032</v>
      </c>
      <c r="AC21" s="6">
        <f t="shared" si="2"/>
        <v>5.8005555215162481</v>
      </c>
      <c r="AD21" s="6">
        <f t="shared" si="2"/>
        <v>31.315401425566243</v>
      </c>
      <c r="AE21" s="6">
        <f t="shared" si="2"/>
        <v>11.364505851357148</v>
      </c>
      <c r="AF21" s="6">
        <f t="shared" si="2"/>
        <v>5.2349263729755124</v>
      </c>
      <c r="AG21" s="6">
        <f t="shared" si="2"/>
        <v>2.4704777076568019</v>
      </c>
      <c r="AH21" s="6">
        <f t="shared" si="2"/>
        <v>12.245491493576782</v>
      </c>
      <c r="AI21" s="6">
        <f t="shared" si="2"/>
        <v>0.97275514163756305</v>
      </c>
      <c r="AJ21" s="6">
        <f t="shared" si="2"/>
        <v>1.8971893062108123</v>
      </c>
      <c r="AK21" s="6">
        <f t="shared" si="2"/>
        <v>52.512570716663603</v>
      </c>
      <c r="AL21" s="6">
        <f t="shared" si="2"/>
        <v>20.030892714907175</v>
      </c>
    </row>
    <row r="22" spans="1:38" x14ac:dyDescent="0.25">
      <c r="A22" s="4">
        <f t="shared" si="1"/>
        <v>2025</v>
      </c>
      <c r="B22" s="4">
        <v>45658</v>
      </c>
      <c r="C22" s="2">
        <v>50511.605476112643</v>
      </c>
      <c r="D22" s="2">
        <v>36946.335981539509</v>
      </c>
      <c r="E22" s="8">
        <v>0.83028700612250794</v>
      </c>
      <c r="F22" s="2">
        <v>55.617860168792753</v>
      </c>
      <c r="G22" s="2">
        <v>374.83783449636576</v>
      </c>
      <c r="H22" s="2">
        <v>16552.14</v>
      </c>
      <c r="I22" s="2">
        <v>10851.3</v>
      </c>
      <c r="J22" s="2">
        <v>5700.8419999999996</v>
      </c>
      <c r="K22" s="2">
        <v>1099.6089999999999</v>
      </c>
      <c r="L22" s="2">
        <v>348.33249999999998</v>
      </c>
      <c r="M22" s="2">
        <v>3074.663</v>
      </c>
      <c r="N22" s="2">
        <v>15592.74</v>
      </c>
      <c r="O22" s="2">
        <v>5682.9809999999998</v>
      </c>
      <c r="P22" s="2">
        <v>2632.8560000000002</v>
      </c>
      <c r="Q22" s="2">
        <v>1222.645</v>
      </c>
      <c r="R22" s="2">
        <v>6054.2539999999999</v>
      </c>
      <c r="S22" s="2">
        <v>959.404</v>
      </c>
      <c r="T22" s="2">
        <v>967.38310000000001</v>
      </c>
      <c r="U22" s="2">
        <v>25719.7</v>
      </c>
      <c r="V22" s="2">
        <v>9815.7049999999999</v>
      </c>
      <c r="W22" s="6">
        <f t="shared" si="3"/>
        <v>3.7624193315657872</v>
      </c>
      <c r="X22" s="6">
        <f t="shared" si="2"/>
        <v>32.768984165089833</v>
      </c>
      <c r="Y22" s="6">
        <f t="shared" si="2"/>
        <v>21.48278578302499</v>
      </c>
      <c r="Z22" s="6">
        <f t="shared" si="2"/>
        <v>11.286202341550943</v>
      </c>
      <c r="AA22" s="6">
        <f t="shared" si="2"/>
        <v>2.1769432779562199</v>
      </c>
      <c r="AB22" s="6">
        <f t="shared" si="2"/>
        <v>0.68960884675251377</v>
      </c>
      <c r="AC22" s="6">
        <f t="shared" si="2"/>
        <v>6.0870427123011037</v>
      </c>
      <c r="AD22" s="6">
        <f t="shared" si="2"/>
        <v>30.869618680748399</v>
      </c>
      <c r="AE22" s="6">
        <f t="shared" si="2"/>
        <v>11.250842150894469</v>
      </c>
      <c r="AF22" s="6">
        <f t="shared" si="2"/>
        <v>5.2123783736098028</v>
      </c>
      <c r="AG22" s="6">
        <f t="shared" si="2"/>
        <v>2.4205229441344898</v>
      </c>
      <c r="AH22" s="6">
        <f t="shared" si="2"/>
        <v>11.98586729313743</v>
      </c>
      <c r="AI22" s="6">
        <f t="shared" si="2"/>
        <v>1.8993734033136405</v>
      </c>
      <c r="AJ22" s="6">
        <f t="shared" si="2"/>
        <v>1.915169971101955</v>
      </c>
      <c r="AK22" s="6">
        <f t="shared" si="2"/>
        <v>50.918397381296977</v>
      </c>
      <c r="AL22" s="6">
        <f t="shared" si="2"/>
        <v>19.432573776816355</v>
      </c>
    </row>
    <row r="23" spans="1:38" x14ac:dyDescent="0.25">
      <c r="A23" s="4">
        <f t="shared" si="1"/>
        <v>2026</v>
      </c>
      <c r="B23" s="4">
        <v>46023</v>
      </c>
      <c r="C23" s="2">
        <v>52148.371582659594</v>
      </c>
      <c r="D23" s="2">
        <v>37380.245275968075</v>
      </c>
      <c r="E23" s="8">
        <v>0.83546648468499984</v>
      </c>
      <c r="F23" s="2">
        <v>56.15483707402344</v>
      </c>
      <c r="G23" s="2">
        <v>376.08671420668406</v>
      </c>
      <c r="H23" s="2">
        <v>17103.45</v>
      </c>
      <c r="I23" s="2">
        <v>11202.92</v>
      </c>
      <c r="J23" s="2">
        <v>5900.5249999999996</v>
      </c>
      <c r="K23" s="2">
        <v>1147.9870000000001</v>
      </c>
      <c r="L23" s="2">
        <v>356.73059999999998</v>
      </c>
      <c r="M23" s="2">
        <v>3226.9859999999999</v>
      </c>
      <c r="N23" s="2">
        <v>16147.09</v>
      </c>
      <c r="O23" s="2">
        <v>5925.3519999999999</v>
      </c>
      <c r="P23" s="2">
        <v>2716.491</v>
      </c>
      <c r="Q23" s="2">
        <v>1254.8130000000001</v>
      </c>
      <c r="R23" s="2">
        <v>6250.4350000000004</v>
      </c>
      <c r="S23" s="2">
        <v>956.35739999999998</v>
      </c>
      <c r="T23" s="2">
        <v>985.14189999999996</v>
      </c>
      <c r="U23" s="2">
        <v>25748.49</v>
      </c>
      <c r="V23" s="2">
        <v>9844.4889999999996</v>
      </c>
      <c r="W23" s="6">
        <f t="shared" si="3"/>
        <v>3.8303008977554169</v>
      </c>
      <c r="X23" s="6">
        <f t="shared" si="2"/>
        <v>32.79766842362389</v>
      </c>
      <c r="Y23" s="6">
        <f t="shared" si="2"/>
        <v>21.48278011374223</v>
      </c>
      <c r="Z23" s="6">
        <f t="shared" si="2"/>
        <v>11.314878721854559</v>
      </c>
      <c r="AA23" s="6">
        <f t="shared" si="2"/>
        <v>2.2013860934858593</v>
      </c>
      <c r="AB23" s="6">
        <f t="shared" si="2"/>
        <v>0.68406853210085705</v>
      </c>
      <c r="AC23" s="6">
        <f t="shared" si="2"/>
        <v>6.1880858444159719</v>
      </c>
      <c r="AD23" s="6">
        <f t="shared" si="2"/>
        <v>30.963747303989141</v>
      </c>
      <c r="AE23" s="6">
        <f t="shared" si="2"/>
        <v>11.362487111621144</v>
      </c>
      <c r="AF23" s="6">
        <f t="shared" si="2"/>
        <v>5.2091578654457713</v>
      </c>
      <c r="AG23" s="6">
        <f t="shared" si="2"/>
        <v>2.4062362101010479</v>
      </c>
      <c r="AH23" s="6">
        <f t="shared" si="2"/>
        <v>11.985868034426598</v>
      </c>
      <c r="AI23" s="6">
        <f t="shared" si="2"/>
        <v>1.8339161338606564</v>
      </c>
      <c r="AJ23" s="6">
        <f t="shared" si="2"/>
        <v>1.8891134470775688</v>
      </c>
      <c r="AK23" s="6">
        <f t="shared" si="2"/>
        <v>49.375443985219093</v>
      </c>
      <c r="AL23" s="6">
        <f t="shared" si="2"/>
        <v>18.877845465213902</v>
      </c>
    </row>
    <row r="24" spans="1:38" x14ac:dyDescent="0.25">
      <c r="A24" s="4">
        <f t="shared" si="1"/>
        <v>2027</v>
      </c>
      <c r="B24" s="4">
        <v>46388</v>
      </c>
      <c r="C24" s="2">
        <v>53742.449288549178</v>
      </c>
      <c r="D24" s="2">
        <v>37765.178185862969</v>
      </c>
      <c r="E24" s="8">
        <v>0.83999464083867503</v>
      </c>
      <c r="F24" s="2">
        <v>56.711882789972172</v>
      </c>
      <c r="G24" s="2">
        <v>376.77384492983271</v>
      </c>
      <c r="H24" s="2">
        <v>17662.86</v>
      </c>
      <c r="I24" s="2">
        <v>11545.38</v>
      </c>
      <c r="J24" s="2">
        <v>6117.4849999999997</v>
      </c>
      <c r="K24" s="2">
        <v>1198.047</v>
      </c>
      <c r="L24" s="2">
        <v>365.19549999999998</v>
      </c>
      <c r="M24" s="2">
        <v>3354.9870000000001</v>
      </c>
      <c r="N24" s="2">
        <v>16688.93</v>
      </c>
      <c r="O24" s="2">
        <v>6165.3230000000003</v>
      </c>
      <c r="P24" s="2">
        <v>2796.9119999999998</v>
      </c>
      <c r="Q24" s="2">
        <v>1285.1969999999999</v>
      </c>
      <c r="R24" s="2">
        <v>6441.4989999999998</v>
      </c>
      <c r="S24" s="2">
        <v>973.93</v>
      </c>
      <c r="T24" s="2">
        <v>1000.227</v>
      </c>
      <c r="U24" s="2">
        <v>25774.79</v>
      </c>
      <c r="V24" s="2">
        <v>9870.7860000000001</v>
      </c>
      <c r="W24" s="6">
        <f t="shared" si="3"/>
        <v>3.8846044952538961</v>
      </c>
      <c r="X24" s="6">
        <f t="shared" si="2"/>
        <v>32.865751810391345</v>
      </c>
      <c r="Y24" s="6">
        <f t="shared" si="2"/>
        <v>21.482794611781785</v>
      </c>
      <c r="Z24" s="6">
        <f t="shared" si="2"/>
        <v>11.382966502242098</v>
      </c>
      <c r="AA24" s="6">
        <f t="shared" si="2"/>
        <v>2.2292378108179487</v>
      </c>
      <c r="AB24" s="6">
        <f t="shared" si="2"/>
        <v>0.67952894747916082</v>
      </c>
      <c r="AC24" s="6">
        <f t="shared" si="2"/>
        <v>6.242713245142034</v>
      </c>
      <c r="AD24" s="6">
        <f t="shared" si="2"/>
        <v>31.053534442383302</v>
      </c>
      <c r="AE24" s="6">
        <f t="shared" si="2"/>
        <v>11.47197993693532</v>
      </c>
      <c r="AF24" s="6">
        <f t="shared" si="2"/>
        <v>5.2042882991489066</v>
      </c>
      <c r="AG24" s="6">
        <f t="shared" si="2"/>
        <v>2.3914001259965554</v>
      </c>
      <c r="AH24" s="6">
        <f t="shared" si="2"/>
        <v>11.98586794102903</v>
      </c>
      <c r="AI24" s="6">
        <f t="shared" si="2"/>
        <v>1.8122173680080371</v>
      </c>
      <c r="AJ24" s="6">
        <f t="shared" si="2"/>
        <v>1.8611488929908462</v>
      </c>
      <c r="AK24" s="6">
        <f t="shared" si="2"/>
        <v>47.959834993028117</v>
      </c>
      <c r="AL24" s="6">
        <f t="shared" si="2"/>
        <v>18.366833165720927</v>
      </c>
    </row>
    <row r="25" spans="1:38" x14ac:dyDescent="0.25">
      <c r="A25" s="4">
        <f t="shared" si="1"/>
        <v>2028</v>
      </c>
      <c r="B25" s="4">
        <v>46753</v>
      </c>
      <c r="C25" s="2">
        <v>55435.605211169299</v>
      </c>
      <c r="D25" s="2">
        <v>38191.14327012968</v>
      </c>
      <c r="E25" s="8">
        <v>0.84385821129673033</v>
      </c>
      <c r="F25" s="2">
        <v>57.391124873869792</v>
      </c>
      <c r="G25" s="2">
        <v>377.57535949176503</v>
      </c>
      <c r="H25" s="2">
        <v>18261.189999999999</v>
      </c>
      <c r="I25" s="2">
        <v>11909.11</v>
      </c>
      <c r="J25" s="2">
        <v>6352.0820000000003</v>
      </c>
      <c r="K25" s="2">
        <v>1239.9380000000001</v>
      </c>
      <c r="L25" s="2">
        <v>373.72239999999999</v>
      </c>
      <c r="M25" s="2">
        <v>3501.232</v>
      </c>
      <c r="N25" s="2">
        <v>17263.48</v>
      </c>
      <c r="O25" s="2">
        <v>6419.223</v>
      </c>
      <c r="P25" s="2">
        <v>2881.7959999999998</v>
      </c>
      <c r="Q25" s="2">
        <v>1318.0219999999999</v>
      </c>
      <c r="R25" s="2">
        <v>6644.4380000000001</v>
      </c>
      <c r="S25" s="2">
        <v>997.71579999999994</v>
      </c>
      <c r="T25" s="2">
        <v>1012.446</v>
      </c>
      <c r="U25" s="2">
        <v>25789.52</v>
      </c>
      <c r="V25" s="2">
        <v>9885.5169999999998</v>
      </c>
      <c r="W25" s="6">
        <f t="shared" si="3"/>
        <v>3.9280475224046443</v>
      </c>
      <c r="X25" s="6">
        <f t="shared" si="2"/>
        <v>32.94126569095468</v>
      </c>
      <c r="Y25" s="6">
        <f t="shared" si="2"/>
        <v>21.482781606938286</v>
      </c>
      <c r="Z25" s="6">
        <f t="shared" si="2"/>
        <v>11.458487691806003</v>
      </c>
      <c r="AA25" s="6">
        <f t="shared" si="2"/>
        <v>2.2367177110752903</v>
      </c>
      <c r="AB25" s="6">
        <f t="shared" si="2"/>
        <v>0.67415589417016319</v>
      </c>
      <c r="AC25" s="6">
        <f t="shared" si="2"/>
        <v>6.3158541999548037</v>
      </c>
      <c r="AD25" s="6">
        <f t="shared" si="2"/>
        <v>31.141501809601806</v>
      </c>
      <c r="AE25" s="6">
        <f t="shared" si="2"/>
        <v>11.579602992602739</v>
      </c>
      <c r="AF25" s="6">
        <f t="shared" si="2"/>
        <v>5.1984568203457959</v>
      </c>
      <c r="AG25" s="6">
        <f t="shared" si="2"/>
        <v>2.3775730326733071</v>
      </c>
      <c r="AH25" s="6">
        <f t="shared" si="2"/>
        <v>11.985867160085164</v>
      </c>
      <c r="AI25" s="6">
        <f t="shared" si="2"/>
        <v>1.7997743439427223</v>
      </c>
      <c r="AJ25" s="6">
        <f t="shared" si="2"/>
        <v>1.8263460751322509</v>
      </c>
      <c r="AK25" s="6">
        <f t="shared" si="2"/>
        <v>46.521581033995574</v>
      </c>
      <c r="AL25" s="6">
        <f t="shared" si="2"/>
        <v>17.832432716019561</v>
      </c>
    </row>
    <row r="26" spans="1:38" x14ac:dyDescent="0.25">
      <c r="A26" s="4">
        <f t="shared" si="1"/>
        <v>2029</v>
      </c>
      <c r="B26" s="4">
        <v>47119</v>
      </c>
      <c r="C26" s="2">
        <v>57019.257304810424</v>
      </c>
      <c r="D26" s="2">
        <v>38511.938571543229</v>
      </c>
      <c r="E26" s="8">
        <v>0.84721630979155393</v>
      </c>
      <c r="F26" s="2">
        <v>57.904745649232169</v>
      </c>
      <c r="G26" s="2">
        <v>377.98172825353549</v>
      </c>
      <c r="H26" s="2">
        <v>18863.490000000002</v>
      </c>
      <c r="I26" s="2">
        <v>12249.32</v>
      </c>
      <c r="J26" s="2">
        <v>6614.1629999999996</v>
      </c>
      <c r="K26" s="2">
        <v>1281.788</v>
      </c>
      <c r="L26" s="2">
        <v>382.36329999999998</v>
      </c>
      <c r="M26" s="2">
        <v>3676.9319999999998</v>
      </c>
      <c r="N26" s="2">
        <v>17811.419999999998</v>
      </c>
      <c r="O26" s="2">
        <v>6665.2709999999997</v>
      </c>
      <c r="P26" s="2">
        <v>2963.453</v>
      </c>
      <c r="Q26" s="2">
        <v>1348.4449999999999</v>
      </c>
      <c r="R26" s="2">
        <v>6834.2529999999997</v>
      </c>
      <c r="S26" s="2">
        <v>1052.067</v>
      </c>
      <c r="T26" s="2">
        <v>1021.9880000000001</v>
      </c>
      <c r="U26" s="2">
        <v>25759.439999999999</v>
      </c>
      <c r="V26" s="2">
        <v>9855.4369999999999</v>
      </c>
      <c r="W26" s="6">
        <f t="shared" si="3"/>
        <v>3.9628034953733144</v>
      </c>
      <c r="X26" s="6">
        <f t="shared" si="2"/>
        <v>33.082665211089285</v>
      </c>
      <c r="Y26" s="6">
        <f t="shared" si="2"/>
        <v>21.482777186167571</v>
      </c>
      <c r="Z26" s="6">
        <f t="shared" si="2"/>
        <v>11.599875748367554</v>
      </c>
      <c r="AA26" s="6">
        <f t="shared" si="2"/>
        <v>2.247991399024873</v>
      </c>
      <c r="AB26" s="6">
        <f t="shared" si="2"/>
        <v>0.67058625116069681</v>
      </c>
      <c r="AC26" s="6">
        <f t="shared" si="2"/>
        <v>6.4485792586600308</v>
      </c>
      <c r="AD26" s="6">
        <f t="shared" si="2"/>
        <v>31.237551735871765</v>
      </c>
      <c r="AE26" s="6">
        <f t="shared" si="2"/>
        <v>11.689508624023563</v>
      </c>
      <c r="AF26" s="6">
        <f t="shared" si="2"/>
        <v>5.1972844615603027</v>
      </c>
      <c r="AG26" s="6">
        <f t="shared" si="2"/>
        <v>2.3648940090390105</v>
      </c>
      <c r="AH26" s="6">
        <f t="shared" si="2"/>
        <v>11.985868148835793</v>
      </c>
      <c r="AI26" s="6">
        <f t="shared" si="2"/>
        <v>1.8451082138371564</v>
      </c>
      <c r="AJ26" s="6">
        <f t="shared" si="2"/>
        <v>1.7923558606467154</v>
      </c>
      <c r="AK26" s="6">
        <f t="shared" si="2"/>
        <v>45.176737154425908</v>
      </c>
      <c r="AL26" s="6">
        <f t="shared" si="2"/>
        <v>17.284400860073191</v>
      </c>
    </row>
    <row r="27" spans="1:38" x14ac:dyDescent="0.25">
      <c r="A27" s="4">
        <f t="shared" si="1"/>
        <v>2030</v>
      </c>
      <c r="B27" s="4">
        <v>47484</v>
      </c>
      <c r="C27" s="2">
        <v>58629.864157030453</v>
      </c>
      <c r="D27" s="2">
        <v>38823.288901890155</v>
      </c>
      <c r="E27" s="8">
        <v>0.84993330978307613</v>
      </c>
      <c r="F27" s="2">
        <v>58.421433094082914</v>
      </c>
      <c r="G27" s="2">
        <v>378.15030828105495</v>
      </c>
      <c r="H27" s="2">
        <v>19440.13</v>
      </c>
      <c r="I27" s="2">
        <v>12595.33</v>
      </c>
      <c r="J27" s="2">
        <v>6844.8019999999997</v>
      </c>
      <c r="K27" s="2">
        <v>1323.711</v>
      </c>
      <c r="L27" s="2">
        <v>391.0763</v>
      </c>
      <c r="M27" s="2">
        <v>3820.4110000000001</v>
      </c>
      <c r="N27" s="2">
        <v>18368.43</v>
      </c>
      <c r="O27" s="2">
        <v>6916.3310000000001</v>
      </c>
      <c r="P27" s="2">
        <v>3043.25</v>
      </c>
      <c r="Q27" s="2">
        <v>1381.547</v>
      </c>
      <c r="R27" s="2">
        <v>7027.2979999999998</v>
      </c>
      <c r="S27" s="2">
        <v>1071.7049999999999</v>
      </c>
      <c r="T27" s="2">
        <v>1027.9580000000001</v>
      </c>
      <c r="U27" s="2">
        <v>25715.69</v>
      </c>
      <c r="V27" s="2">
        <v>9811.69</v>
      </c>
      <c r="W27" s="6">
        <f t="shared" si="3"/>
        <v>3.9906069386601577</v>
      </c>
      <c r="X27" s="6">
        <f t="shared" si="2"/>
        <v>33.157385369225501</v>
      </c>
      <c r="Y27" s="6">
        <f t="shared" si="2"/>
        <v>21.482788986625451</v>
      </c>
      <c r="Z27" s="6">
        <f t="shared" si="2"/>
        <v>11.674599793830875</v>
      </c>
      <c r="AA27" s="6">
        <f t="shared" si="2"/>
        <v>2.2577418846727286</v>
      </c>
      <c r="AB27" s="6">
        <f t="shared" si="2"/>
        <v>0.66702576515027634</v>
      </c>
      <c r="AC27" s="6">
        <f t="shared" si="2"/>
        <v>6.5161518876585776</v>
      </c>
      <c r="AD27" s="6">
        <f t="shared" si="2"/>
        <v>31.329477330534452</v>
      </c>
      <c r="AE27" s="6">
        <f t="shared" si="2"/>
        <v>11.796600758745994</v>
      </c>
      <c r="AF27" s="6">
        <f t="shared" si="2"/>
        <v>5.1906141072562528</v>
      </c>
      <c r="AG27" s="6">
        <f t="shared" si="2"/>
        <v>2.3563878577302408</v>
      </c>
      <c r="AH27" s="6">
        <f t="shared" si="2"/>
        <v>11.985867784340309</v>
      </c>
      <c r="AI27" s="6">
        <f t="shared" si="2"/>
        <v>1.8279165667681139</v>
      </c>
      <c r="AJ27" s="6">
        <f t="shared" si="2"/>
        <v>1.7533010092719701</v>
      </c>
      <c r="AK27" s="6">
        <f t="shared" si="2"/>
        <v>43.861077233821916</v>
      </c>
      <c r="AL27" s="6">
        <f t="shared" si="2"/>
        <v>16.73496969687837</v>
      </c>
    </row>
    <row r="28" spans="1:38" x14ac:dyDescent="0.25">
      <c r="A28" s="4">
        <f t="shared" si="1"/>
        <v>2031</v>
      </c>
      <c r="B28" s="4">
        <v>47849</v>
      </c>
      <c r="C28" s="2">
        <v>60290.637496018004</v>
      </c>
      <c r="D28" s="2">
        <v>39140.225894642812</v>
      </c>
      <c r="E28" s="8">
        <v>0.85213231298370073</v>
      </c>
      <c r="F28" s="2">
        <v>58.944986959497371</v>
      </c>
      <c r="G28" s="2">
        <v>378.19767450313668</v>
      </c>
      <c r="H28" s="2">
        <v>20028.599999999999</v>
      </c>
      <c r="I28" s="2">
        <v>12952.11</v>
      </c>
      <c r="J28" s="2">
        <v>7076.4920000000002</v>
      </c>
      <c r="K28" s="2">
        <v>1365.3910000000001</v>
      </c>
      <c r="L28" s="2">
        <v>399.90690000000001</v>
      </c>
      <c r="M28" s="2">
        <v>3963.9780000000001</v>
      </c>
      <c r="N28" s="2">
        <v>18950.25</v>
      </c>
      <c r="O28" s="2">
        <v>7185.4639999999999</v>
      </c>
      <c r="P28" s="2">
        <v>3120.8449999999998</v>
      </c>
      <c r="Q28" s="2">
        <v>1417.585</v>
      </c>
      <c r="R28" s="2">
        <v>7226.3559999999998</v>
      </c>
      <c r="S28" s="2">
        <v>1078.3510000000001</v>
      </c>
      <c r="T28" s="2">
        <v>1031.932</v>
      </c>
      <c r="U28" s="2">
        <v>25669.27</v>
      </c>
      <c r="V28" s="2">
        <v>9765.2710000000006</v>
      </c>
      <c r="W28" s="6">
        <f t="shared" si="3"/>
        <v>4.0128497427057175</v>
      </c>
      <c r="X28" s="6">
        <f t="shared" si="2"/>
        <v>33.220083302855805</v>
      </c>
      <c r="Y28" s="6">
        <f t="shared" si="2"/>
        <v>21.482788270161258</v>
      </c>
      <c r="Z28" s="6">
        <f t="shared" si="2"/>
        <v>11.737298349959195</v>
      </c>
      <c r="AA28" s="6">
        <f t="shared" si="2"/>
        <v>2.2646816432985628</v>
      </c>
      <c r="AB28" s="6">
        <f t="shared" si="2"/>
        <v>0.66329850970046977</v>
      </c>
      <c r="AC28" s="6">
        <f t="shared" si="2"/>
        <v>6.574782030231157</v>
      </c>
      <c r="AD28" s="6">
        <f t="shared" si="2"/>
        <v>31.431497139587552</v>
      </c>
      <c r="AE28" s="6">
        <f t="shared" si="2"/>
        <v>11.91804283123491</v>
      </c>
      <c r="AF28" s="6">
        <f t="shared" si="2"/>
        <v>5.1763343855936528</v>
      </c>
      <c r="AG28" s="6">
        <f t="shared" si="2"/>
        <v>2.3512522986568634</v>
      </c>
      <c r="AH28" s="6">
        <f t="shared" si="2"/>
        <v>11.985867624102127</v>
      </c>
      <c r="AI28" s="6">
        <f t="shared" si="2"/>
        <v>1.7885878219005755</v>
      </c>
      <c r="AJ28" s="6">
        <f t="shared" si="2"/>
        <v>1.7115957681956102</v>
      </c>
      <c r="AK28" s="6">
        <f t="shared" si="2"/>
        <v>42.575880876521452</v>
      </c>
      <c r="AL28" s="6">
        <f t="shared" si="2"/>
        <v>16.196994103180554</v>
      </c>
    </row>
    <row r="29" spans="1:38" x14ac:dyDescent="0.25">
      <c r="A29" s="4">
        <f t="shared" si="1"/>
        <v>2032</v>
      </c>
      <c r="B29" s="4">
        <v>48214</v>
      </c>
      <c r="C29" s="2">
        <v>62011.914727687428</v>
      </c>
      <c r="D29" s="2">
        <v>39468.288213006912</v>
      </c>
      <c r="E29" s="8">
        <v>0.85415869847824455</v>
      </c>
      <c r="F29" s="2">
        <v>59.476665119467498</v>
      </c>
      <c r="G29" s="2">
        <v>378.18137008146726</v>
      </c>
      <c r="H29" s="2">
        <v>20635.34</v>
      </c>
      <c r="I29" s="2">
        <v>13321.89</v>
      </c>
      <c r="J29" s="2">
        <v>7313.4570000000003</v>
      </c>
      <c r="K29" s="2">
        <v>1408.6120000000001</v>
      </c>
      <c r="L29" s="2">
        <v>409.0342</v>
      </c>
      <c r="M29" s="2">
        <v>4109.6840000000002</v>
      </c>
      <c r="N29" s="2">
        <v>19548.3</v>
      </c>
      <c r="O29" s="2">
        <v>7463.9790000000003</v>
      </c>
      <c r="P29" s="2">
        <v>3196.6030000000001</v>
      </c>
      <c r="Q29" s="2">
        <v>1455.05</v>
      </c>
      <c r="R29" s="2">
        <v>7432.6660000000002</v>
      </c>
      <c r="S29" s="2">
        <v>1087.046</v>
      </c>
      <c r="T29" s="2">
        <v>1034.6369999999999</v>
      </c>
      <c r="U29" s="2">
        <v>25616.86</v>
      </c>
      <c r="V29" s="2">
        <v>9712.8619999999992</v>
      </c>
      <c r="W29" s="6">
        <f t="shared" si="3"/>
        <v>4.0306444242473587</v>
      </c>
      <c r="X29" s="6">
        <f t="shared" si="2"/>
        <v>33.276411622856436</v>
      </c>
      <c r="Y29" s="6">
        <f t="shared" si="2"/>
        <v>21.482790941870348</v>
      </c>
      <c r="Z29" s="6">
        <f t="shared" si="2"/>
        <v>11.793631969139387</v>
      </c>
      <c r="AA29" s="6">
        <f t="shared" si="2"/>
        <v>2.2715183141588677</v>
      </c>
      <c r="AB29" s="6">
        <f t="shared" si="2"/>
        <v>0.65960582219753983</v>
      </c>
      <c r="AC29" s="6">
        <f t="shared" si="2"/>
        <v>6.6272490021423023</v>
      </c>
      <c r="AD29" s="6">
        <f t="shared" si="2"/>
        <v>31.52345817064727</v>
      </c>
      <c r="AE29" s="6">
        <f t="shared" si="2"/>
        <v>12.036362742186771</v>
      </c>
      <c r="AF29" s="6">
        <f t="shared" si="2"/>
        <v>5.1548206728291239</v>
      </c>
      <c r="AG29" s="6">
        <f t="shared" si="2"/>
        <v>2.34640392316469</v>
      </c>
      <c r="AH29" s="6">
        <f t="shared" si="2"/>
        <v>11.985867607280026</v>
      </c>
      <c r="AI29" s="6">
        <f t="shared" si="2"/>
        <v>1.7529631277691375</v>
      </c>
      <c r="AJ29" s="6">
        <f t="shared" si="2"/>
        <v>1.6684487239966634</v>
      </c>
      <c r="AK29" s="6">
        <f t="shared" si="2"/>
        <v>41.309577542462883</v>
      </c>
      <c r="AL29" s="6">
        <f t="shared" si="2"/>
        <v>15.66289646538417</v>
      </c>
    </row>
    <row r="30" spans="1:38" x14ac:dyDescent="0.25">
      <c r="A30" s="4">
        <f t="shared" si="1"/>
        <v>2033</v>
      </c>
      <c r="B30" s="4">
        <v>48580</v>
      </c>
      <c r="C30" s="2">
        <v>63802.046051844372</v>
      </c>
      <c r="D30" s="2">
        <v>39811.414134903964</v>
      </c>
      <c r="E30" s="8">
        <v>0.8559543220125162</v>
      </c>
      <c r="F30" s="2">
        <v>60.011783606789528</v>
      </c>
      <c r="G30" s="2">
        <v>378.2188115361821</v>
      </c>
      <c r="H30" s="2">
        <v>21262.09</v>
      </c>
      <c r="I30" s="2">
        <v>13706.46</v>
      </c>
      <c r="J30" s="2">
        <v>7555.6289999999999</v>
      </c>
      <c r="K30" s="2">
        <v>1453.152</v>
      </c>
      <c r="L30" s="2">
        <v>418.3741</v>
      </c>
      <c r="M30" s="2">
        <v>4257.585</v>
      </c>
      <c r="N30" s="2">
        <v>20165.11</v>
      </c>
      <c r="O30" s="2">
        <v>7747.991</v>
      </c>
      <c r="P30" s="2">
        <v>3275.2939999999999</v>
      </c>
      <c r="Q30" s="2">
        <v>1494.6</v>
      </c>
      <c r="R30" s="2">
        <v>7647.2290000000003</v>
      </c>
      <c r="S30" s="2">
        <v>1096.972</v>
      </c>
      <c r="T30" s="2">
        <v>1036.171</v>
      </c>
      <c r="U30" s="2">
        <v>25556.06</v>
      </c>
      <c r="V30" s="2">
        <v>9652.0609999999997</v>
      </c>
      <c r="W30" s="6">
        <f t="shared" si="3"/>
        <v>4.0448790366969254</v>
      </c>
      <c r="X30" s="6">
        <f t="shared" si="2"/>
        <v>33.325091146329093</v>
      </c>
      <c r="Y30" s="6">
        <f t="shared" si="2"/>
        <v>21.482790675493984</v>
      </c>
      <c r="Z30" s="6">
        <f t="shared" si="2"/>
        <v>11.842298903487256</v>
      </c>
      <c r="AA30" s="6">
        <f t="shared" si="2"/>
        <v>2.2775946696430323</v>
      </c>
      <c r="AB30" s="6">
        <f t="shared" si="2"/>
        <v>0.65573774806537855</v>
      </c>
      <c r="AC30" s="6">
        <f t="shared" si="2"/>
        <v>6.6731167156306626</v>
      </c>
      <c r="AD30" s="6">
        <f t="shared" si="2"/>
        <v>31.605741896763313</v>
      </c>
      <c r="AE30" s="6">
        <f t="shared" si="2"/>
        <v>12.143797071498497</v>
      </c>
      <c r="AF30" s="6">
        <f t="shared" si="2"/>
        <v>5.1335250241638892</v>
      </c>
      <c r="AG30" s="6">
        <f t="shared" si="2"/>
        <v>2.3425581035215006</v>
      </c>
      <c r="AH30" s="6">
        <f t="shared" si="2"/>
        <v>11.985867966970844</v>
      </c>
      <c r="AI30" s="6">
        <f t="shared" si="2"/>
        <v>1.7193367107829436</v>
      </c>
      <c r="AJ30" s="6">
        <f t="shared" si="2"/>
        <v>1.6240403938739307</v>
      </c>
      <c r="AK30" s="6">
        <f t="shared" si="2"/>
        <v>40.055235813650263</v>
      </c>
      <c r="AL30" s="6">
        <f t="shared" si="2"/>
        <v>15.128137101053017</v>
      </c>
    </row>
    <row r="31" spans="1:38" x14ac:dyDescent="0.25">
      <c r="A31" s="4">
        <f t="shared" si="1"/>
        <v>2034</v>
      </c>
      <c r="B31" s="4">
        <v>48945</v>
      </c>
      <c r="C31" s="2">
        <v>65613.476785701074</v>
      </c>
      <c r="D31" s="2">
        <v>40138.925893236526</v>
      </c>
      <c r="E31" s="8">
        <v>0.85766076999959773</v>
      </c>
      <c r="F31" s="2">
        <v>60.55044459625352</v>
      </c>
      <c r="G31" s="2">
        <v>378.04551125352322</v>
      </c>
      <c r="H31" s="2">
        <v>21901.19</v>
      </c>
      <c r="I31" s="2">
        <v>14095.6</v>
      </c>
      <c r="J31" s="2">
        <v>7805.5879999999997</v>
      </c>
      <c r="K31" s="2">
        <v>1498.9659999999999</v>
      </c>
      <c r="L31" s="2">
        <v>427.98860000000002</v>
      </c>
      <c r="M31" s="2">
        <v>4411.1509999999998</v>
      </c>
      <c r="N31" s="2">
        <v>20789.78</v>
      </c>
      <c r="O31" s="2">
        <v>8037.7250000000004</v>
      </c>
      <c r="P31" s="2">
        <v>3354.2959999999998</v>
      </c>
      <c r="Q31" s="2">
        <v>1533.413</v>
      </c>
      <c r="R31" s="2">
        <v>7864.3440000000001</v>
      </c>
      <c r="S31" s="2">
        <v>1111.412</v>
      </c>
      <c r="T31" s="2">
        <v>1036.6220000000001</v>
      </c>
      <c r="U31" s="2">
        <v>25481.27</v>
      </c>
      <c r="V31" s="2">
        <v>9577.2710000000006</v>
      </c>
      <c r="W31" s="6">
        <f t="shared" si="3"/>
        <v>4.0562668893405327</v>
      </c>
      <c r="X31" s="6">
        <f t="shared" si="2"/>
        <v>33.379103002773441</v>
      </c>
      <c r="Y31" s="6">
        <f t="shared" si="2"/>
        <v>21.482781724915096</v>
      </c>
      <c r="Z31" s="6">
        <f t="shared" si="2"/>
        <v>11.896318229704061</v>
      </c>
      <c r="AA31" s="6">
        <f t="shared" si="2"/>
        <v>2.2845398132090211</v>
      </c>
      <c r="AB31" s="6">
        <f t="shared" si="2"/>
        <v>0.65228764114702442</v>
      </c>
      <c r="AC31" s="6">
        <f t="shared" si="2"/>
        <v>6.7229343971623026</v>
      </c>
      <c r="AD31" s="6">
        <f t="shared" si="2"/>
        <v>31.685228429368411</v>
      </c>
      <c r="AE31" s="6">
        <f t="shared" si="2"/>
        <v>12.250112924593008</v>
      </c>
      <c r="AF31" s="6">
        <f t="shared" si="2"/>
        <v>5.1122058520925542</v>
      </c>
      <c r="AG31" s="6">
        <f t="shared" si="2"/>
        <v>2.3370396984269726</v>
      </c>
      <c r="AH31" s="6">
        <f t="shared" si="2"/>
        <v>11.985866906101599</v>
      </c>
      <c r="AI31" s="6">
        <f t="shared" si="2"/>
        <v>1.6938776215593048</v>
      </c>
      <c r="AJ31" s="6">
        <f t="shared" si="2"/>
        <v>1.5798918923100074</v>
      </c>
      <c r="AK31" s="6">
        <f t="shared" si="2"/>
        <v>38.835421087688879</v>
      </c>
      <c r="AL31" s="6">
        <f t="shared" si="2"/>
        <v>14.596499788115395</v>
      </c>
    </row>
    <row r="32" spans="1:38" x14ac:dyDescent="0.25">
      <c r="A32" s="4">
        <f t="shared" si="1"/>
        <v>2035</v>
      </c>
      <c r="B32" s="4">
        <v>49310</v>
      </c>
      <c r="C32" s="2">
        <v>67487.624595193716</v>
      </c>
      <c r="D32" s="2">
        <v>40475.929501114399</v>
      </c>
      <c r="E32" s="8">
        <v>0.8591315275319279</v>
      </c>
      <c r="F32" s="2">
        <v>61.092276258772408</v>
      </c>
      <c r="G32" s="2">
        <v>377.90568857580581</v>
      </c>
      <c r="H32" s="2">
        <v>22559.78</v>
      </c>
      <c r="I32" s="2">
        <v>14498.22</v>
      </c>
      <c r="J32" s="2">
        <v>8061.5609999999997</v>
      </c>
      <c r="K32" s="2">
        <v>1545.8440000000001</v>
      </c>
      <c r="L32" s="2">
        <v>437.84030000000001</v>
      </c>
      <c r="M32" s="2">
        <v>4568.0039999999999</v>
      </c>
      <c r="N32" s="2">
        <v>21433.119999999999</v>
      </c>
      <c r="O32" s="2">
        <v>8331.9549999999999</v>
      </c>
      <c r="P32" s="2">
        <v>3439.06</v>
      </c>
      <c r="Q32" s="2">
        <v>1573.133</v>
      </c>
      <c r="R32" s="2">
        <v>8088.9769999999999</v>
      </c>
      <c r="S32" s="2">
        <v>1126.6579999999999</v>
      </c>
      <c r="T32" s="2">
        <v>1035.9100000000001</v>
      </c>
      <c r="U32" s="2">
        <v>25390.52</v>
      </c>
      <c r="V32" s="2">
        <v>9486.5229999999992</v>
      </c>
      <c r="W32" s="6">
        <f t="shared" si="3"/>
        <v>4.0653782170197958</v>
      </c>
      <c r="X32" s="6">
        <f t="shared" si="2"/>
        <v>33.42802496801265</v>
      </c>
      <c r="Y32" s="6">
        <f t="shared" si="2"/>
        <v>21.482783083511467</v>
      </c>
      <c r="Z32" s="6">
        <f t="shared" si="2"/>
        <v>11.945243366254326</v>
      </c>
      <c r="AA32" s="6">
        <f t="shared" si="2"/>
        <v>2.290559208850997</v>
      </c>
      <c r="AB32" s="6">
        <f t="shared" si="2"/>
        <v>0.6487712415813518</v>
      </c>
      <c r="AC32" s="6">
        <f t="shared" si="2"/>
        <v>6.7686542938797114</v>
      </c>
      <c r="AD32" s="6">
        <f t="shared" si="2"/>
        <v>31.758592969541869</v>
      </c>
      <c r="AE32" s="6">
        <f t="shared" si="2"/>
        <v>12.345900526173475</v>
      </c>
      <c r="AF32" s="6">
        <f t="shared" si="2"/>
        <v>5.0958379712254986</v>
      </c>
      <c r="AG32" s="6">
        <f t="shared" si="2"/>
        <v>2.3309947704279317</v>
      </c>
      <c r="AH32" s="6">
        <f t="shared" si="2"/>
        <v>11.985867110480688</v>
      </c>
      <c r="AI32" s="6">
        <f t="shared" si="2"/>
        <v>1.6694290349644894</v>
      </c>
      <c r="AJ32" s="6">
        <f t="shared" si="2"/>
        <v>1.5349629005519552</v>
      </c>
      <c r="AK32" s="6">
        <f t="shared" si="2"/>
        <v>37.622482866004212</v>
      </c>
      <c r="AL32" s="6">
        <f t="shared" si="2"/>
        <v>14.056685291418011</v>
      </c>
    </row>
    <row r="33" spans="1:38" x14ac:dyDescent="0.25">
      <c r="A33" s="4">
        <f t="shared" si="1"/>
        <v>2036</v>
      </c>
      <c r="B33" s="4">
        <v>49675</v>
      </c>
      <c r="C33" s="2">
        <v>69439.726503919912</v>
      </c>
      <c r="D33" s="2">
        <v>40830.102698852679</v>
      </c>
      <c r="E33" s="8">
        <v>0.86030087941552158</v>
      </c>
      <c r="F33" s="2">
        <v>61.638956283720788</v>
      </c>
      <c r="G33" s="2">
        <v>377.86507735939836</v>
      </c>
      <c r="H33" s="2">
        <v>23243.91</v>
      </c>
      <c r="I33" s="2">
        <v>14917.59</v>
      </c>
      <c r="J33" s="2">
        <v>8326.3209999999999</v>
      </c>
      <c r="K33" s="2">
        <v>1593.9480000000001</v>
      </c>
      <c r="L33" s="2">
        <v>447.92590000000001</v>
      </c>
      <c r="M33" s="2">
        <v>4730.4170000000004</v>
      </c>
      <c r="N33" s="2">
        <v>22102.66</v>
      </c>
      <c r="O33" s="2">
        <v>8636.1720000000005</v>
      </c>
      <c r="P33" s="2">
        <v>3527.9009999999998</v>
      </c>
      <c r="Q33" s="2">
        <v>1615.6369999999999</v>
      </c>
      <c r="R33" s="2">
        <v>8322.9539999999997</v>
      </c>
      <c r="S33" s="2">
        <v>1141.2449999999999</v>
      </c>
      <c r="T33" s="2">
        <v>1034.0709999999999</v>
      </c>
      <c r="U33" s="2">
        <v>25283.35</v>
      </c>
      <c r="V33" s="2">
        <v>9379.35</v>
      </c>
      <c r="W33" s="6">
        <f t="shared" si="3"/>
        <v>4.0726657035775551</v>
      </c>
      <c r="X33" s="6">
        <f t="shared" si="2"/>
        <v>33.473504534450996</v>
      </c>
      <c r="Y33" s="6">
        <f t="shared" si="2"/>
        <v>21.482789105106704</v>
      </c>
      <c r="Z33" s="6">
        <f t="shared" si="2"/>
        <v>11.990716869442126</v>
      </c>
      <c r="AA33" s="6">
        <f t="shared" si="2"/>
        <v>2.2954410684639157</v>
      </c>
      <c r="AB33" s="6">
        <f t="shared" si="2"/>
        <v>0.6450571201122377</v>
      </c>
      <c r="AC33" s="6">
        <f t="shared" si="2"/>
        <v>6.8122632938840351</v>
      </c>
      <c r="AD33" s="6">
        <f t="shared" si="2"/>
        <v>31.829992876991376</v>
      </c>
      <c r="AE33" s="6">
        <f t="shared" si="2"/>
        <v>12.4369326246014</v>
      </c>
      <c r="AF33" s="6">
        <f t="shared" si="2"/>
        <v>5.0805226022899843</v>
      </c>
      <c r="AG33" s="6">
        <f t="shared" si="2"/>
        <v>2.326675350469297</v>
      </c>
      <c r="AH33" s="6">
        <f t="shared" si="2"/>
        <v>11.985868060022046</v>
      </c>
      <c r="AI33" s="6">
        <f t="shared" si="2"/>
        <v>1.6435044569704287</v>
      </c>
      <c r="AJ33" s="6">
        <f t="shared" si="2"/>
        <v>1.4891634112954435</v>
      </c>
      <c r="AK33" s="6">
        <f t="shared" si="2"/>
        <v>36.410497668899573</v>
      </c>
      <c r="AL33" s="6">
        <f t="shared" si="2"/>
        <v>13.50718165554775</v>
      </c>
    </row>
    <row r="34" spans="1:38" x14ac:dyDescent="0.25">
      <c r="A34" s="4">
        <f t="shared" si="1"/>
        <v>2037</v>
      </c>
      <c r="B34" s="4">
        <v>50041</v>
      </c>
      <c r="C34" s="2">
        <v>71442.381529216145</v>
      </c>
      <c r="D34" s="2">
        <v>41183.971757234147</v>
      </c>
      <c r="E34" s="8">
        <v>0.86133373706484828</v>
      </c>
      <c r="F34" s="2">
        <v>62.19030851461946</v>
      </c>
      <c r="G34" s="2">
        <v>377.76881512430299</v>
      </c>
      <c r="H34" s="2">
        <v>23944.05</v>
      </c>
      <c r="I34" s="2">
        <v>15347.81</v>
      </c>
      <c r="J34" s="2">
        <v>8596.2330000000002</v>
      </c>
      <c r="K34" s="2">
        <v>1643.546</v>
      </c>
      <c r="L34" s="2">
        <v>458.28949999999998</v>
      </c>
      <c r="M34" s="2">
        <v>4894.9430000000002</v>
      </c>
      <c r="N34" s="2">
        <v>22791.51</v>
      </c>
      <c r="O34" s="2">
        <v>8947.8330000000005</v>
      </c>
      <c r="P34" s="2">
        <v>3620.97</v>
      </c>
      <c r="Q34" s="2">
        <v>1659.7180000000001</v>
      </c>
      <c r="R34" s="2">
        <v>8562.9889999999996</v>
      </c>
      <c r="S34" s="2">
        <v>1152.537</v>
      </c>
      <c r="T34" s="2">
        <v>1031.181</v>
      </c>
      <c r="U34" s="2">
        <v>25161.99</v>
      </c>
      <c r="V34" s="2">
        <v>9257.9940000000006</v>
      </c>
      <c r="W34" s="6">
        <f t="shared" si="3"/>
        <v>4.0784983002647994</v>
      </c>
      <c r="X34" s="6">
        <f t="shared" si="2"/>
        <v>33.515190125917279</v>
      </c>
      <c r="Y34" s="6">
        <f t="shared" si="2"/>
        <v>21.482780488950468</v>
      </c>
      <c r="Z34" s="6">
        <f t="shared" si="2"/>
        <v>12.03239983886119</v>
      </c>
      <c r="AA34" s="6">
        <f t="shared" si="2"/>
        <v>2.30051961429628</v>
      </c>
      <c r="AB34" s="6">
        <f t="shared" si="2"/>
        <v>0.64148127510640707</v>
      </c>
      <c r="AC34" s="6">
        <f t="shared" si="2"/>
        <v>6.8515955028713993</v>
      </c>
      <c r="AD34" s="6">
        <f t="shared" si="2"/>
        <v>31.901946032803345</v>
      </c>
      <c r="AE34" s="6">
        <f t="shared" si="2"/>
        <v>12.524544686882829</v>
      </c>
      <c r="AF34" s="6">
        <f t="shared" si="2"/>
        <v>5.0683780726419592</v>
      </c>
      <c r="AG34" s="6">
        <f t="shared" si="2"/>
        <v>2.3231560377382765</v>
      </c>
      <c r="AH34" s="6">
        <f t="shared" si="2"/>
        <v>11.98586723554028</v>
      </c>
      <c r="AI34" s="6">
        <f t="shared" si="2"/>
        <v>1.6132398939258112</v>
      </c>
      <c r="AJ34" s="6">
        <f t="shared" si="2"/>
        <v>1.4433743359721312</v>
      </c>
      <c r="AK34" s="6">
        <f t="shared" si="2"/>
        <v>35.21997652011374</v>
      </c>
      <c r="AL34" s="6">
        <f t="shared" si="2"/>
        <v>12.958686149360757</v>
      </c>
    </row>
    <row r="35" spans="1:38" x14ac:dyDescent="0.25">
      <c r="A35" s="4">
        <f t="shared" si="1"/>
        <v>2038</v>
      </c>
      <c r="B35" s="4">
        <v>50406</v>
      </c>
      <c r="C35" s="2">
        <v>73529.328951878546</v>
      </c>
      <c r="D35" s="2">
        <v>41555.903912166614</v>
      </c>
      <c r="E35" s="8">
        <v>0.86213617413324983</v>
      </c>
      <c r="F35" s="2">
        <v>62.74594886756023</v>
      </c>
      <c r="G35" s="2">
        <v>377.81179390048453</v>
      </c>
      <c r="H35" s="2">
        <v>24668.47</v>
      </c>
      <c r="I35" s="2">
        <v>15796.15</v>
      </c>
      <c r="J35" s="2">
        <v>8872.3220000000001</v>
      </c>
      <c r="K35" s="2">
        <v>1694.443</v>
      </c>
      <c r="L35" s="2">
        <v>468.88940000000002</v>
      </c>
      <c r="M35" s="2">
        <v>5062.1530000000002</v>
      </c>
      <c r="N35" s="2">
        <v>23504.48</v>
      </c>
      <c r="O35" s="2">
        <v>9266.509</v>
      </c>
      <c r="P35" s="2">
        <v>3718.17</v>
      </c>
      <c r="Q35" s="2">
        <v>1706.6780000000001</v>
      </c>
      <c r="R35" s="2">
        <v>8813.1280000000006</v>
      </c>
      <c r="S35" s="2">
        <v>1163.9860000000001</v>
      </c>
      <c r="T35" s="2">
        <v>1027.405</v>
      </c>
      <c r="U35" s="2">
        <v>25025.41</v>
      </c>
      <c r="V35" s="2">
        <v>9121.4130000000005</v>
      </c>
      <c r="W35" s="6">
        <f t="shared" si="3"/>
        <v>4.083162738718201</v>
      </c>
      <c r="X35" s="6">
        <f t="shared" si="2"/>
        <v>33.549156984887411</v>
      </c>
      <c r="Y35" s="6">
        <f t="shared" si="2"/>
        <v>21.482788195085842</v>
      </c>
      <c r="Z35" s="6">
        <f t="shared" si="2"/>
        <v>12.066371509804629</v>
      </c>
      <c r="AA35" s="6">
        <f t="shared" si="2"/>
        <v>2.3044450753915249</v>
      </c>
      <c r="AB35" s="6">
        <f t="shared" si="2"/>
        <v>0.63769030220154177</v>
      </c>
      <c r="AC35" s="6">
        <f t="shared" si="2"/>
        <v>6.8845358337391316</v>
      </c>
      <c r="AD35" s="6">
        <f t="shared" si="2"/>
        <v>31.96612880199487</v>
      </c>
      <c r="AE35" s="6">
        <f t="shared" si="2"/>
        <v>12.602466433583924</v>
      </c>
      <c r="AF35" s="6">
        <f t="shared" si="2"/>
        <v>5.0567168951499148</v>
      </c>
      <c r="AG35" s="6">
        <f t="shared" si="2"/>
        <v>2.32108469413197</v>
      </c>
      <c r="AH35" s="6">
        <f t="shared" si="2"/>
        <v>11.98586757913672</v>
      </c>
      <c r="AI35" s="6">
        <f t="shared" si="2"/>
        <v>1.5830227428864114</v>
      </c>
      <c r="AJ35" s="6">
        <f t="shared" si="2"/>
        <v>1.3972723736842312</v>
      </c>
      <c r="AK35" s="6">
        <f t="shared" si="2"/>
        <v>34.034595931615179</v>
      </c>
      <c r="AL35" s="6">
        <f t="shared" si="2"/>
        <v>12.405135651339252</v>
      </c>
    </row>
    <row r="36" spans="1:38" x14ac:dyDescent="0.25">
      <c r="A36" s="4">
        <f t="shared" si="1"/>
        <v>2039</v>
      </c>
      <c r="B36" s="4">
        <v>50771</v>
      </c>
      <c r="C36" s="2">
        <v>75631.593371884373</v>
      </c>
      <c r="D36" s="2">
        <v>41905.91614324363</v>
      </c>
      <c r="E36" s="8">
        <v>0.86284065736148208</v>
      </c>
      <c r="F36" s="2">
        <v>63.305490668620976</v>
      </c>
      <c r="G36" s="2">
        <v>377.65026963956467</v>
      </c>
      <c r="H36" s="2">
        <v>25401.97</v>
      </c>
      <c r="I36" s="2">
        <v>16247.77</v>
      </c>
      <c r="J36" s="2">
        <v>9154.1949999999997</v>
      </c>
      <c r="K36" s="2">
        <v>1746.4169999999999</v>
      </c>
      <c r="L36" s="2">
        <v>479.76510000000002</v>
      </c>
      <c r="M36" s="2">
        <v>5233.1819999999998</v>
      </c>
      <c r="N36" s="2">
        <v>24225.439999999999</v>
      </c>
      <c r="O36" s="2">
        <v>9590.1110000000008</v>
      </c>
      <c r="P36" s="2">
        <v>3816.2779999999998</v>
      </c>
      <c r="Q36" s="2">
        <v>1753.951</v>
      </c>
      <c r="R36" s="2">
        <v>9065.1020000000008</v>
      </c>
      <c r="S36" s="2">
        <v>1176.5260000000001</v>
      </c>
      <c r="T36" s="2">
        <v>1022.7619999999999</v>
      </c>
      <c r="U36" s="2">
        <v>24871.65</v>
      </c>
      <c r="V36" s="2">
        <v>8967.6489999999994</v>
      </c>
      <c r="W36" s="6">
        <f t="shared" si="3"/>
        <v>4.0868940808562177</v>
      </c>
      <c r="X36" s="6">
        <f t="shared" si="2"/>
        <v>33.586453580446502</v>
      </c>
      <c r="Y36" s="6">
        <f t="shared" si="2"/>
        <v>21.482781567365496</v>
      </c>
      <c r="Z36" s="6">
        <f t="shared" si="2"/>
        <v>12.10366540208714</v>
      </c>
      <c r="AA36" s="6">
        <f t="shared" si="2"/>
        <v>2.3091104155544881</v>
      </c>
      <c r="AB36" s="6">
        <f t="shared" si="2"/>
        <v>0.63434482682517446</v>
      </c>
      <c r="AC36" s="6">
        <f t="shared" si="2"/>
        <v>6.9193068223066234</v>
      </c>
      <c r="AD36" s="6">
        <f t="shared" si="2"/>
        <v>32.030847057369641</v>
      </c>
      <c r="AE36" s="6">
        <f t="shared" si="2"/>
        <v>12.68003300266985</v>
      </c>
      <c r="AF36" s="6">
        <f t="shared" si="2"/>
        <v>5.0458780912299011</v>
      </c>
      <c r="AG36" s="6">
        <f t="shared" si="2"/>
        <v>2.3190718611146193</v>
      </c>
      <c r="AH36" s="6">
        <f t="shared" si="2"/>
        <v>11.985866746752823</v>
      </c>
      <c r="AI36" s="6">
        <f t="shared" si="2"/>
        <v>1.5556012342817667</v>
      </c>
      <c r="AJ36" s="6">
        <f t="shared" si="2"/>
        <v>1.3522946620614318</v>
      </c>
      <c r="AK36" s="6">
        <f t="shared" si="2"/>
        <v>32.885265126843009</v>
      </c>
      <c r="AL36" s="6">
        <f t="shared" si="2"/>
        <v>11.857014509671394</v>
      </c>
    </row>
    <row r="37" spans="1:38" x14ac:dyDescent="0.25">
      <c r="A37" s="4">
        <f t="shared" si="1"/>
        <v>2040</v>
      </c>
      <c r="B37" s="4">
        <v>51136</v>
      </c>
      <c r="C37" s="2">
        <v>77765.795730739032</v>
      </c>
      <c r="D37" s="2">
        <v>42243.545946650578</v>
      </c>
      <c r="E37" s="8">
        <v>0.86345271044849736</v>
      </c>
      <c r="F37" s="2">
        <v>63.869486396671022</v>
      </c>
      <c r="G37" s="2">
        <v>377.37380086328284</v>
      </c>
      <c r="H37" s="2">
        <v>26144.639999999999</v>
      </c>
      <c r="I37" s="2">
        <v>16706.259999999998</v>
      </c>
      <c r="J37" s="2">
        <v>9438.3809999999994</v>
      </c>
      <c r="K37" s="2">
        <v>1799.1990000000001</v>
      </c>
      <c r="L37" s="2">
        <v>490.90910000000002</v>
      </c>
      <c r="M37" s="2">
        <v>5404.5069999999996</v>
      </c>
      <c r="N37" s="2">
        <v>24952.65</v>
      </c>
      <c r="O37" s="2">
        <v>9912.1460000000006</v>
      </c>
      <c r="P37" s="2">
        <v>3917.8069999999998</v>
      </c>
      <c r="Q37" s="2">
        <v>1801.7929999999999</v>
      </c>
      <c r="R37" s="2">
        <v>9320.9050000000007</v>
      </c>
      <c r="S37" s="2">
        <v>1191.989</v>
      </c>
      <c r="T37" s="2">
        <v>1017.221</v>
      </c>
      <c r="U37" s="2">
        <v>24696.880000000001</v>
      </c>
      <c r="V37" s="2">
        <v>8792.8799999999992</v>
      </c>
      <c r="W37" s="6">
        <f t="shared" si="3"/>
        <v>4.0898814513713404</v>
      </c>
      <c r="X37" s="6">
        <f t="shared" ref="X37:AL53" si="4">100*H37/$C37</f>
        <v>33.619716424589512</v>
      </c>
      <c r="Y37" s="6">
        <f t="shared" si="4"/>
        <v>21.482786671205368</v>
      </c>
      <c r="Z37" s="6">
        <f t="shared" si="4"/>
        <v>12.136931039296528</v>
      </c>
      <c r="AA37" s="6">
        <f t="shared" si="4"/>
        <v>2.3136122804293739</v>
      </c>
      <c r="AB37" s="6">
        <f t="shared" si="4"/>
        <v>0.63126609248589605</v>
      </c>
      <c r="AC37" s="6">
        <f t="shared" si="4"/>
        <v>6.9497224958809518</v>
      </c>
      <c r="AD37" s="6">
        <f t="shared" si="4"/>
        <v>32.086921718640362</v>
      </c>
      <c r="AE37" s="6">
        <f t="shared" si="4"/>
        <v>12.74615132123178</v>
      </c>
      <c r="AF37" s="6">
        <f t="shared" si="4"/>
        <v>5.037956550416137</v>
      </c>
      <c r="AG37" s="6">
        <f t="shared" si="4"/>
        <v>2.3169479371607493</v>
      </c>
      <c r="AH37" s="6">
        <f t="shared" si="4"/>
        <v>11.985867195744081</v>
      </c>
      <c r="AI37" s="6">
        <f t="shared" si="4"/>
        <v>1.5327934200367659</v>
      </c>
      <c r="AJ37" s="6">
        <f t="shared" si="4"/>
        <v>1.3080570840194155</v>
      </c>
      <c r="AK37" s="6">
        <f t="shared" si="4"/>
        <v>31.758023907466931</v>
      </c>
      <c r="AL37" s="6">
        <f t="shared" si="4"/>
        <v>11.306873307700721</v>
      </c>
    </row>
    <row r="38" spans="1:38" x14ac:dyDescent="0.25">
      <c r="A38" s="4">
        <f t="shared" si="1"/>
        <v>2041</v>
      </c>
      <c r="B38" s="4">
        <v>51502</v>
      </c>
      <c r="C38" s="2">
        <v>79966.253555811243</v>
      </c>
      <c r="D38" s="2">
        <v>42587.137100089356</v>
      </c>
      <c r="E38" s="8">
        <v>0.86405291104317417</v>
      </c>
      <c r="F38" s="2">
        <v>64.438252088614874</v>
      </c>
      <c r="G38" s="2">
        <v>377.14801790349424</v>
      </c>
      <c r="H38" s="2">
        <v>26898.13</v>
      </c>
      <c r="I38" s="2">
        <v>17178.98</v>
      </c>
      <c r="J38" s="2">
        <v>9719.1540000000005</v>
      </c>
      <c r="K38" s="2">
        <v>1853.106</v>
      </c>
      <c r="L38" s="2">
        <v>502.3587</v>
      </c>
      <c r="M38" s="2">
        <v>5569.384</v>
      </c>
      <c r="N38" s="2">
        <v>25699.45</v>
      </c>
      <c r="O38" s="2">
        <v>10239.36</v>
      </c>
      <c r="P38" s="2">
        <v>4024.6559999999999</v>
      </c>
      <c r="Q38" s="2">
        <v>1850.7819999999999</v>
      </c>
      <c r="R38" s="2">
        <v>9584.6489999999994</v>
      </c>
      <c r="S38" s="2">
        <v>1198.6869999999999</v>
      </c>
      <c r="T38" s="2">
        <v>1010.663</v>
      </c>
      <c r="U38" s="2">
        <v>24508.86</v>
      </c>
      <c r="V38" s="2">
        <v>8604.8559999999998</v>
      </c>
      <c r="W38" s="6">
        <f t="shared" si="3"/>
        <v>4.0922699547473202</v>
      </c>
      <c r="X38" s="6">
        <f t="shared" si="4"/>
        <v>33.636851551669672</v>
      </c>
      <c r="Y38" s="6">
        <f t="shared" si="4"/>
        <v>21.482787095946904</v>
      </c>
      <c r="Z38" s="6">
        <f t="shared" si="4"/>
        <v>12.154069457832813</v>
      </c>
      <c r="AA38" s="6">
        <f t="shared" si="4"/>
        <v>2.317360033262847</v>
      </c>
      <c r="AB38" s="6">
        <f t="shared" si="4"/>
        <v>0.62821337459480497</v>
      </c>
      <c r="AC38" s="6">
        <f t="shared" si="4"/>
        <v>6.9646679097113537</v>
      </c>
      <c r="AD38" s="6">
        <f t="shared" si="4"/>
        <v>32.137869235131113</v>
      </c>
      <c r="AE38" s="6">
        <f t="shared" si="4"/>
        <v>12.804601372069524</v>
      </c>
      <c r="AF38" s="6">
        <f t="shared" si="4"/>
        <v>5.0329430491464144</v>
      </c>
      <c r="AG38" s="6">
        <f t="shared" si="4"/>
        <v>2.3144538073279555</v>
      </c>
      <c r="AH38" s="6">
        <f t="shared" si="4"/>
        <v>11.985867255004685</v>
      </c>
      <c r="AI38" s="6">
        <f t="shared" si="4"/>
        <v>1.4989910702311373</v>
      </c>
      <c r="AJ38" s="6">
        <f t="shared" si="4"/>
        <v>1.2638618855572907</v>
      </c>
      <c r="AK38" s="6">
        <f t="shared" si="4"/>
        <v>30.649003686154199</v>
      </c>
      <c r="AL38" s="6">
        <f t="shared" si="4"/>
        <v>10.760609153703031</v>
      </c>
    </row>
    <row r="39" spans="1:38" x14ac:dyDescent="0.25">
      <c r="A39" s="4">
        <f t="shared" si="1"/>
        <v>2042</v>
      </c>
      <c r="B39" s="4">
        <v>51867</v>
      </c>
      <c r="C39" s="2">
        <v>82213.153137494301</v>
      </c>
      <c r="D39" s="2">
        <v>42925.234751260439</v>
      </c>
      <c r="E39" s="8">
        <v>0.8646772064052205</v>
      </c>
      <c r="F39" s="2">
        <v>65.011644372938875</v>
      </c>
      <c r="G39" s="2">
        <v>376.8683916031211</v>
      </c>
      <c r="H39" s="2">
        <v>27663.63</v>
      </c>
      <c r="I39" s="2">
        <v>17661.68</v>
      </c>
      <c r="J39" s="2">
        <v>10001.950000000001</v>
      </c>
      <c r="K39" s="2">
        <v>1908.4390000000001</v>
      </c>
      <c r="L39" s="2">
        <v>514.14160000000004</v>
      </c>
      <c r="M39" s="2">
        <v>5733.33</v>
      </c>
      <c r="N39" s="2">
        <v>26465.21</v>
      </c>
      <c r="O39" s="2">
        <v>10570.42</v>
      </c>
      <c r="P39" s="2">
        <v>4139.0469999999996</v>
      </c>
      <c r="Q39" s="2">
        <v>1901.7829999999999</v>
      </c>
      <c r="R39" s="2">
        <v>9853.9599999999991</v>
      </c>
      <c r="S39" s="2">
        <v>1198.4159999999999</v>
      </c>
      <c r="T39" s="2">
        <v>1003.436</v>
      </c>
      <c r="U39" s="2">
        <v>24313.88</v>
      </c>
      <c r="V39" s="2">
        <v>8409.8760000000002</v>
      </c>
      <c r="W39" s="6">
        <f t="shared" si="3"/>
        <v>4.0941765549274836</v>
      </c>
      <c r="X39" s="6">
        <f t="shared" si="4"/>
        <v>33.64866684256107</v>
      </c>
      <c r="Y39" s="6">
        <f t="shared" si="4"/>
        <v>21.482791166593973</v>
      </c>
      <c r="Z39" s="6">
        <f t="shared" si="4"/>
        <v>12.165875675967099</v>
      </c>
      <c r="AA39" s="6">
        <f t="shared" si="4"/>
        <v>2.3213305014689105</v>
      </c>
      <c r="AB39" s="6">
        <f t="shared" si="4"/>
        <v>0.62537633015989935</v>
      </c>
      <c r="AC39" s="6">
        <f t="shared" si="4"/>
        <v>6.9737381199958453</v>
      </c>
      <c r="AD39" s="6">
        <f t="shared" si="4"/>
        <v>32.190968221033017</v>
      </c>
      <c r="AE39" s="6">
        <f t="shared" si="4"/>
        <v>12.857334376072279</v>
      </c>
      <c r="AF39" s="6">
        <f t="shared" si="4"/>
        <v>5.0345313882777445</v>
      </c>
      <c r="AG39" s="6">
        <f t="shared" si="4"/>
        <v>2.3132344733444712</v>
      </c>
      <c r="AH39" s="6">
        <f t="shared" si="4"/>
        <v>11.985867983338522</v>
      </c>
      <c r="AI39" s="6">
        <f t="shared" si="4"/>
        <v>1.4576937561265337</v>
      </c>
      <c r="AJ39" s="6">
        <f t="shared" si="4"/>
        <v>1.2205297591759328</v>
      </c>
      <c r="AK39" s="6">
        <f t="shared" si="4"/>
        <v>29.57419715959217</v>
      </c>
      <c r="AL39" s="6">
        <f t="shared" si="4"/>
        <v>10.22935586223681</v>
      </c>
    </row>
    <row r="40" spans="1:38" x14ac:dyDescent="0.25">
      <c r="A40" s="4">
        <f t="shared" si="1"/>
        <v>2043</v>
      </c>
      <c r="B40" s="4">
        <v>52232</v>
      </c>
      <c r="C40" s="2">
        <v>84541.932248148863</v>
      </c>
      <c r="D40" s="2">
        <v>43275.643153872188</v>
      </c>
      <c r="E40" s="8">
        <v>0.86524776083691035</v>
      </c>
      <c r="F40" s="2">
        <v>65.589774232499735</v>
      </c>
      <c r="G40" s="2">
        <v>376.70279167117957</v>
      </c>
      <c r="H40" s="2">
        <v>28451.84</v>
      </c>
      <c r="I40" s="2">
        <v>18161.96</v>
      </c>
      <c r="J40" s="2">
        <v>10289.879999999999</v>
      </c>
      <c r="K40" s="2">
        <v>1965.0920000000001</v>
      </c>
      <c r="L40" s="2">
        <v>526.19939999999997</v>
      </c>
      <c r="M40" s="2">
        <v>5898.9290000000001</v>
      </c>
      <c r="N40" s="2">
        <v>27253.14</v>
      </c>
      <c r="O40" s="2">
        <v>10903.79</v>
      </c>
      <c r="P40" s="2">
        <v>4261.165</v>
      </c>
      <c r="Q40" s="2">
        <v>1955.1</v>
      </c>
      <c r="R40" s="2">
        <v>10133.08</v>
      </c>
      <c r="S40" s="2">
        <v>1198.704</v>
      </c>
      <c r="T40" s="2">
        <v>995.8252</v>
      </c>
      <c r="U40" s="2">
        <v>24111</v>
      </c>
      <c r="V40" s="2">
        <v>8206.9979999999996</v>
      </c>
      <c r="W40" s="6">
        <f t="shared" si="3"/>
        <v>4.0957066498641925</v>
      </c>
      <c r="X40" s="6">
        <f t="shared" si="4"/>
        <v>33.654116062178105</v>
      </c>
      <c r="Y40" s="6">
        <f t="shared" si="4"/>
        <v>21.48278317875527</v>
      </c>
      <c r="Z40" s="6">
        <f t="shared" si="4"/>
        <v>12.171332883422837</v>
      </c>
      <c r="AA40" s="6">
        <f t="shared" si="4"/>
        <v>2.3243992037371819</v>
      </c>
      <c r="AB40" s="6">
        <f t="shared" si="4"/>
        <v>0.62241231777798844</v>
      </c>
      <c r="AC40" s="6">
        <f t="shared" si="4"/>
        <v>6.9775185439166059</v>
      </c>
      <c r="AD40" s="6">
        <f t="shared" si="4"/>
        <v>32.236239786909692</v>
      </c>
      <c r="AE40" s="6">
        <f t="shared" si="4"/>
        <v>12.897493243938424</v>
      </c>
      <c r="AF40" s="6">
        <f t="shared" si="4"/>
        <v>5.0402976211763875</v>
      </c>
      <c r="AG40" s="6">
        <f t="shared" si="4"/>
        <v>2.3125802167158405</v>
      </c>
      <c r="AH40" s="6">
        <f t="shared" si="4"/>
        <v>11.985862790854149</v>
      </c>
      <c r="AI40" s="6">
        <f t="shared" si="4"/>
        <v>1.4178810066483274</v>
      </c>
      <c r="AJ40" s="6">
        <f t="shared" si="4"/>
        <v>1.1779068369019974</v>
      </c>
      <c r="AK40" s="6">
        <f t="shared" si="4"/>
        <v>28.519575267370278</v>
      </c>
      <c r="AL40" s="6">
        <f t="shared" si="4"/>
        <v>9.7076063697132966</v>
      </c>
    </row>
    <row r="41" spans="1:38" x14ac:dyDescent="0.25">
      <c r="A41" s="4">
        <f t="shared" si="1"/>
        <v>2044</v>
      </c>
      <c r="B41" s="4">
        <v>52597</v>
      </c>
      <c r="C41" s="2">
        <v>86903.864459261255</v>
      </c>
      <c r="D41" s="2">
        <v>43612.411932222756</v>
      </c>
      <c r="E41" s="8">
        <v>0.86572278975871575</v>
      </c>
      <c r="F41" s="2">
        <v>66.171920663437007</v>
      </c>
      <c r="G41" s="2">
        <v>376.42659864542259</v>
      </c>
      <c r="H41" s="2">
        <v>29252.71</v>
      </c>
      <c r="I41" s="2">
        <v>18669.37</v>
      </c>
      <c r="J41" s="2">
        <v>10583.34</v>
      </c>
      <c r="K41" s="2">
        <v>2022.9090000000001</v>
      </c>
      <c r="L41" s="2">
        <v>538.54079999999999</v>
      </c>
      <c r="M41" s="2">
        <v>6068.1790000000001</v>
      </c>
      <c r="N41" s="2">
        <v>28057.11</v>
      </c>
      <c r="O41" s="2">
        <v>11241.08</v>
      </c>
      <c r="P41" s="2">
        <v>4391.3850000000002</v>
      </c>
      <c r="Q41" s="2">
        <v>2008.46</v>
      </c>
      <c r="R41" s="2">
        <v>10416.18</v>
      </c>
      <c r="S41" s="2">
        <v>1195.604</v>
      </c>
      <c r="T41" s="2">
        <v>987.8107</v>
      </c>
      <c r="U41" s="2">
        <v>23903.200000000001</v>
      </c>
      <c r="V41" s="2">
        <v>7999.2039999999997</v>
      </c>
      <c r="W41" s="6">
        <f t="shared" si="3"/>
        <v>4.0969296171871763</v>
      </c>
      <c r="X41" s="6">
        <f t="shared" si="4"/>
        <v>33.661000212151748</v>
      </c>
      <c r="Y41" s="6">
        <f t="shared" si="4"/>
        <v>21.482784587504526</v>
      </c>
      <c r="Z41" s="6">
        <f t="shared" si="4"/>
        <v>12.178215624647224</v>
      </c>
      <c r="AA41" s="6">
        <f t="shared" si="4"/>
        <v>2.3277549422998312</v>
      </c>
      <c r="AB41" s="6">
        <f t="shared" si="4"/>
        <v>0.61969718303201216</v>
      </c>
      <c r="AC41" s="6">
        <f t="shared" si="4"/>
        <v>6.9826342450451531</v>
      </c>
      <c r="AD41" s="6">
        <f t="shared" si="4"/>
        <v>32.285227100749466</v>
      </c>
      <c r="AE41" s="6">
        <f t="shared" si="4"/>
        <v>12.935074947408797</v>
      </c>
      <c r="AF41" s="6">
        <f t="shared" si="4"/>
        <v>5.0531527306919601</v>
      </c>
      <c r="AG41" s="6">
        <f t="shared" si="4"/>
        <v>2.3111285240272887</v>
      </c>
      <c r="AH41" s="6">
        <f t="shared" si="4"/>
        <v>11.98586514513735</v>
      </c>
      <c r="AI41" s="6">
        <f t="shared" si="4"/>
        <v>1.3757777141895395</v>
      </c>
      <c r="AJ41" s="6">
        <f t="shared" si="4"/>
        <v>1.1366706258075157</v>
      </c>
      <c r="AK41" s="6">
        <f t="shared" si="4"/>
        <v>27.505336096078132</v>
      </c>
      <c r="AL41" s="6">
        <f t="shared" si="4"/>
        <v>9.2046585612425353</v>
      </c>
    </row>
    <row r="42" spans="1:38" x14ac:dyDescent="0.25">
      <c r="A42" s="4">
        <f t="shared" si="1"/>
        <v>2045</v>
      </c>
      <c r="B42" s="4">
        <v>52963</v>
      </c>
      <c r="C42" s="2">
        <v>89305.829485079448</v>
      </c>
      <c r="D42" s="2">
        <v>43939.063782937796</v>
      </c>
      <c r="E42" s="8">
        <v>0.86614581534135515</v>
      </c>
      <c r="F42" s="2">
        <v>66.757996019796579</v>
      </c>
      <c r="G42" s="2">
        <v>376.08210781334031</v>
      </c>
      <c r="H42" s="2">
        <v>30064.86</v>
      </c>
      <c r="I42" s="2">
        <v>19185.38</v>
      </c>
      <c r="J42" s="2">
        <v>10879.48</v>
      </c>
      <c r="K42" s="2">
        <v>2081.9279999999999</v>
      </c>
      <c r="L42" s="2">
        <v>551.18359999999996</v>
      </c>
      <c r="M42" s="2">
        <v>6238.0870000000004</v>
      </c>
      <c r="N42" s="2">
        <v>28874.240000000002</v>
      </c>
      <c r="O42" s="2">
        <v>11578.99</v>
      </c>
      <c r="P42" s="2">
        <v>4528.4009999999998</v>
      </c>
      <c r="Q42" s="2">
        <v>2062.7660000000001</v>
      </c>
      <c r="R42" s="2">
        <v>10704.08</v>
      </c>
      <c r="S42" s="2">
        <v>1190.6220000000001</v>
      </c>
      <c r="T42" s="2">
        <v>979.53139999999996</v>
      </c>
      <c r="U42" s="2">
        <v>23692.11</v>
      </c>
      <c r="V42" s="2">
        <v>7788.1139999999996</v>
      </c>
      <c r="W42" s="6">
        <f t="shared" si="3"/>
        <v>4.0979090665684925</v>
      </c>
      <c r="X42" s="6">
        <f t="shared" si="4"/>
        <v>33.665058791064709</v>
      </c>
      <c r="Y42" s="6">
        <f t="shared" si="4"/>
        <v>21.482785738197919</v>
      </c>
      <c r="Z42" s="6">
        <f t="shared" si="4"/>
        <v>12.182273052866792</v>
      </c>
      <c r="AA42" s="6">
        <f t="shared" si="4"/>
        <v>2.3312341557141383</v>
      </c>
      <c r="AB42" s="6">
        <f t="shared" si="4"/>
        <v>0.61718658589032827</v>
      </c>
      <c r="AC42" s="6">
        <f t="shared" si="4"/>
        <v>6.9850837688509611</v>
      </c>
      <c r="AD42" s="6">
        <f t="shared" si="4"/>
        <v>32.331864746661459</v>
      </c>
      <c r="AE42" s="6">
        <f t="shared" si="4"/>
        <v>12.965547788719135</v>
      </c>
      <c r="AF42" s="6">
        <f t="shared" si="4"/>
        <v>5.0706667483073673</v>
      </c>
      <c r="AG42" s="6">
        <f t="shared" si="4"/>
        <v>2.3097775496779094</v>
      </c>
      <c r="AH42" s="6">
        <f t="shared" si="4"/>
        <v>11.985869300713855</v>
      </c>
      <c r="AI42" s="6">
        <f t="shared" si="4"/>
        <v>1.3331962838987128</v>
      </c>
      <c r="AJ42" s="6">
        <f t="shared" si="4"/>
        <v>1.0968280633501677</v>
      </c>
      <c r="AK42" s="6">
        <f t="shared" si="4"/>
        <v>26.52918643341004</v>
      </c>
      <c r="AL42" s="6">
        <f t="shared" si="4"/>
        <v>8.7207229862874502</v>
      </c>
    </row>
    <row r="43" spans="1:38" x14ac:dyDescent="0.25">
      <c r="A43" s="4">
        <f t="shared" si="1"/>
        <v>2046</v>
      </c>
      <c r="B43" s="4">
        <v>53328</v>
      </c>
      <c r="C43" s="2">
        <v>91798.564113087588</v>
      </c>
      <c r="D43" s="2">
        <v>44279.891146451409</v>
      </c>
      <c r="E43" s="8">
        <v>0.86653878169459264</v>
      </c>
      <c r="F43" s="2">
        <v>67.348715575728363</v>
      </c>
      <c r="G43" s="2">
        <v>375.82816354752759</v>
      </c>
      <c r="H43" s="2">
        <v>30901.55</v>
      </c>
      <c r="I43" s="2">
        <v>19720.89</v>
      </c>
      <c r="J43" s="2">
        <v>11180.66</v>
      </c>
      <c r="K43" s="2">
        <v>2142.5529999999999</v>
      </c>
      <c r="L43" s="2">
        <v>564.1671</v>
      </c>
      <c r="M43" s="2">
        <v>6409.6390000000001</v>
      </c>
      <c r="N43" s="2">
        <v>29714.17</v>
      </c>
      <c r="O43" s="2">
        <v>11920.11</v>
      </c>
      <c r="P43" s="2">
        <v>4671.8</v>
      </c>
      <c r="Q43" s="2">
        <v>2119.402</v>
      </c>
      <c r="R43" s="2">
        <v>11002.85</v>
      </c>
      <c r="S43" s="2">
        <v>1187.3789999999999</v>
      </c>
      <c r="T43" s="2">
        <v>971.06650000000002</v>
      </c>
      <c r="U43" s="2">
        <v>23475.8</v>
      </c>
      <c r="V43" s="2">
        <v>7571.8010000000004</v>
      </c>
      <c r="W43" s="6">
        <f t="shared" si="3"/>
        <v>4.0986915053154833</v>
      </c>
      <c r="X43" s="6">
        <f t="shared" si="4"/>
        <v>33.662345700671381</v>
      </c>
      <c r="Y43" s="6">
        <f t="shared" si="4"/>
        <v>21.482787002752715</v>
      </c>
      <c r="Z43" s="6">
        <f t="shared" si="4"/>
        <v>12.179558697918663</v>
      </c>
      <c r="AA43" s="6">
        <f t="shared" si="4"/>
        <v>2.3339722366033602</v>
      </c>
      <c r="AB43" s="6">
        <f t="shared" si="4"/>
        <v>0.614570723900427</v>
      </c>
      <c r="AC43" s="6">
        <f t="shared" si="4"/>
        <v>6.9822867731393927</v>
      </c>
      <c r="AD43" s="6">
        <f t="shared" si="4"/>
        <v>32.368883203221799</v>
      </c>
      <c r="AE43" s="6">
        <f t="shared" si="4"/>
        <v>12.985072386661184</v>
      </c>
      <c r="AF43" s="6">
        <f t="shared" si="4"/>
        <v>5.0891863561664881</v>
      </c>
      <c r="AG43" s="6">
        <f t="shared" si="4"/>
        <v>2.3087528878873171</v>
      </c>
      <c r="AH43" s="6">
        <f t="shared" si="4"/>
        <v>11.985862857773546</v>
      </c>
      <c r="AI43" s="6">
        <f t="shared" si="4"/>
        <v>1.2934614081079261</v>
      </c>
      <c r="AJ43" s="6">
        <f t="shared" si="4"/>
        <v>1.0578231907894913</v>
      </c>
      <c r="AK43" s="6">
        <f t="shared" si="4"/>
        <v>25.573166886444891</v>
      </c>
      <c r="AL43" s="6">
        <f t="shared" si="4"/>
        <v>8.2482782526665908</v>
      </c>
    </row>
    <row r="44" spans="1:38" x14ac:dyDescent="0.25">
      <c r="A44" s="4">
        <f t="shared" si="1"/>
        <v>2047</v>
      </c>
      <c r="B44" s="4">
        <v>53693</v>
      </c>
      <c r="C44" s="2">
        <v>94353.619952923007</v>
      </c>
      <c r="D44" s="2">
        <v>44619.970173478294</v>
      </c>
      <c r="E44" s="8">
        <v>0.86687978787525011</v>
      </c>
      <c r="F44" s="2">
        <v>67.944185569208983</v>
      </c>
      <c r="G44" s="2">
        <v>375.55118812154291</v>
      </c>
      <c r="H44" s="2">
        <v>31756.959999999999</v>
      </c>
      <c r="I44" s="2">
        <v>20269.79</v>
      </c>
      <c r="J44" s="2">
        <v>11487.17</v>
      </c>
      <c r="K44" s="2">
        <v>2204.9090000000001</v>
      </c>
      <c r="L44" s="2">
        <v>577.48739999999998</v>
      </c>
      <c r="M44" s="2">
        <v>6583.5910000000003</v>
      </c>
      <c r="N44" s="2">
        <v>30571.59</v>
      </c>
      <c r="O44" s="2">
        <v>12264.52</v>
      </c>
      <c r="P44" s="2">
        <v>4821.3450000000003</v>
      </c>
      <c r="Q44" s="2">
        <v>2176.625</v>
      </c>
      <c r="R44" s="2">
        <v>11309.1</v>
      </c>
      <c r="S44" s="2">
        <v>1185.365</v>
      </c>
      <c r="T44" s="2">
        <v>962.34749999999997</v>
      </c>
      <c r="U44" s="2">
        <v>23252.78</v>
      </c>
      <c r="V44" s="2">
        <v>7348.7839999999997</v>
      </c>
      <c r="W44" s="6">
        <f t="shared" si="3"/>
        <v>4.0993171691699537</v>
      </c>
      <c r="X44" s="6">
        <f t="shared" si="4"/>
        <v>33.657383803445896</v>
      </c>
      <c r="Y44" s="6">
        <f t="shared" si="4"/>
        <v>21.482789966207392</v>
      </c>
      <c r="Z44" s="6">
        <f t="shared" si="4"/>
        <v>12.174593837238501</v>
      </c>
      <c r="AA44" s="6">
        <f t="shared" si="4"/>
        <v>2.3368568170464705</v>
      </c>
      <c r="AB44" s="6">
        <f t="shared" si="4"/>
        <v>0.61204583384096212</v>
      </c>
      <c r="AC44" s="6">
        <f t="shared" si="4"/>
        <v>6.9775711872897208</v>
      </c>
      <c r="AD44" s="6">
        <f t="shared" si="4"/>
        <v>32.401078003423137</v>
      </c>
      <c r="AE44" s="6">
        <f t="shared" si="4"/>
        <v>12.998462598593765</v>
      </c>
      <c r="AF44" s="6">
        <f t="shared" si="4"/>
        <v>5.1098675412830712</v>
      </c>
      <c r="AG44" s="6">
        <f t="shared" si="4"/>
        <v>2.3068802247184683</v>
      </c>
      <c r="AH44" s="6">
        <f t="shared" si="4"/>
        <v>11.985867638827832</v>
      </c>
      <c r="AI44" s="6">
        <f t="shared" si="4"/>
        <v>1.2563005008090082</v>
      </c>
      <c r="AJ44" s="6">
        <f t="shared" si="4"/>
        <v>1.0199370204133722</v>
      </c>
      <c r="AK44" s="6">
        <f t="shared" si="4"/>
        <v>24.64429028965904</v>
      </c>
      <c r="AL44" s="6">
        <f t="shared" si="4"/>
        <v>7.7885554403388202</v>
      </c>
    </row>
    <row r="45" spans="1:38" x14ac:dyDescent="0.25">
      <c r="A45" s="4">
        <f t="shared" si="1"/>
        <v>2048</v>
      </c>
      <c r="B45" s="4">
        <v>54058</v>
      </c>
      <c r="C45" s="2">
        <v>96981.116084878988</v>
      </c>
      <c r="D45" s="2">
        <v>44963.234688353426</v>
      </c>
      <c r="E45" s="8">
        <v>0.86723167590761829</v>
      </c>
      <c r="F45" s="2">
        <v>68.544059627986414</v>
      </c>
      <c r="G45" s="2">
        <v>375.29648805098071</v>
      </c>
      <c r="H45" s="2">
        <v>32635.09</v>
      </c>
      <c r="I45" s="2">
        <v>20834.25</v>
      </c>
      <c r="J45" s="2">
        <v>11800.84</v>
      </c>
      <c r="K45" s="2">
        <v>2269.038</v>
      </c>
      <c r="L45" s="2">
        <v>591.16849999999999</v>
      </c>
      <c r="M45" s="2">
        <v>6761.5770000000002</v>
      </c>
      <c r="N45" s="2">
        <v>31450.12</v>
      </c>
      <c r="O45" s="2">
        <v>12615.49</v>
      </c>
      <c r="P45" s="2">
        <v>4974.942</v>
      </c>
      <c r="Q45" s="2">
        <v>2235.663</v>
      </c>
      <c r="R45" s="2">
        <v>11624.03</v>
      </c>
      <c r="S45" s="2">
        <v>1184.9639999999999</v>
      </c>
      <c r="T45" s="2">
        <v>953.32180000000005</v>
      </c>
      <c r="U45" s="2">
        <v>23021.14</v>
      </c>
      <c r="V45" s="2">
        <v>7117.1419999999998</v>
      </c>
      <c r="W45" s="6">
        <f t="shared" si="3"/>
        <v>4.0998186023348611</v>
      </c>
      <c r="X45" s="6">
        <f t="shared" si="4"/>
        <v>33.65097383642955</v>
      </c>
      <c r="Y45" s="6">
        <f t="shared" si="4"/>
        <v>21.482790507139168</v>
      </c>
      <c r="Z45" s="6">
        <f t="shared" si="4"/>
        <v>12.168183329290384</v>
      </c>
      <c r="AA45" s="6">
        <f t="shared" si="4"/>
        <v>2.3396699188469965</v>
      </c>
      <c r="AB45" s="6">
        <f t="shared" si="4"/>
        <v>0.60957073280390228</v>
      </c>
      <c r="AC45" s="6">
        <f t="shared" si="4"/>
        <v>6.9720552546355421</v>
      </c>
      <c r="AD45" s="6">
        <f t="shared" si="4"/>
        <v>32.429117409284601</v>
      </c>
      <c r="AE45" s="6">
        <f t="shared" si="4"/>
        <v>13.00819222265784</v>
      </c>
      <c r="AF45" s="6">
        <f t="shared" si="4"/>
        <v>5.1298048536025034</v>
      </c>
      <c r="AG45" s="6">
        <f t="shared" si="4"/>
        <v>2.3052560026668716</v>
      </c>
      <c r="AH45" s="6">
        <f t="shared" si="4"/>
        <v>11.98586948600026</v>
      </c>
      <c r="AI45" s="6">
        <f t="shared" si="4"/>
        <v>1.221850240373503</v>
      </c>
      <c r="AJ45" s="6">
        <f t="shared" si="4"/>
        <v>0.98299734885051426</v>
      </c>
      <c r="AK45" s="6">
        <f t="shared" si="4"/>
        <v>23.73775527583291</v>
      </c>
      <c r="AL45" s="6">
        <f t="shared" si="4"/>
        <v>7.3386884862935533</v>
      </c>
    </row>
    <row r="46" spans="1:38" x14ac:dyDescent="0.25">
      <c r="A46" s="4">
        <f t="shared" si="1"/>
        <v>2049</v>
      </c>
      <c r="B46" s="4">
        <v>54424</v>
      </c>
      <c r="C46" s="2">
        <v>99659.178655162745</v>
      </c>
      <c r="D46" s="2">
        <v>45298.891969816861</v>
      </c>
      <c r="E46" s="8">
        <v>0.86755952731638009</v>
      </c>
      <c r="F46" s="2">
        <v>69.147927484799908</v>
      </c>
      <c r="G46" s="2">
        <v>374.98009296489465</v>
      </c>
      <c r="H46" s="2">
        <v>33535.03</v>
      </c>
      <c r="I46" s="2">
        <v>21409.57</v>
      </c>
      <c r="J46" s="2">
        <v>12125.46</v>
      </c>
      <c r="K46" s="2">
        <v>2334.7190000000001</v>
      </c>
      <c r="L46" s="2">
        <v>605.20889999999997</v>
      </c>
      <c r="M46" s="2">
        <v>6947.5379999999996</v>
      </c>
      <c r="N46" s="2">
        <v>32346.48</v>
      </c>
      <c r="O46" s="2">
        <v>12973.56</v>
      </c>
      <c r="P46" s="2">
        <v>5131.5559999999996</v>
      </c>
      <c r="Q46" s="2">
        <v>2296.3490000000002</v>
      </c>
      <c r="R46" s="2">
        <v>11945.02</v>
      </c>
      <c r="S46" s="2">
        <v>1188.549</v>
      </c>
      <c r="T46" s="2">
        <v>943.9171</v>
      </c>
      <c r="U46" s="2">
        <v>22776.51</v>
      </c>
      <c r="V46" s="2">
        <v>6872.51</v>
      </c>
      <c r="W46" s="6">
        <f t="shared" si="3"/>
        <v>4.1002187554569414</v>
      </c>
      <c r="X46" s="6">
        <f t="shared" si="4"/>
        <v>33.649715412603143</v>
      </c>
      <c r="Y46" s="6">
        <f t="shared" si="4"/>
        <v>21.482787926720384</v>
      </c>
      <c r="Z46" s="6">
        <f t="shared" si="4"/>
        <v>12.166927485882759</v>
      </c>
      <c r="AA46" s="6">
        <f t="shared" si="4"/>
        <v>2.342703433347082</v>
      </c>
      <c r="AB46" s="6">
        <f t="shared" si="4"/>
        <v>0.60727863521143699</v>
      </c>
      <c r="AC46" s="6">
        <f t="shared" si="4"/>
        <v>6.9712976704731142</v>
      </c>
      <c r="AD46" s="6">
        <f t="shared" si="4"/>
        <v>32.457100727193605</v>
      </c>
      <c r="AE46" s="6">
        <f t="shared" si="4"/>
        <v>13.017927876859858</v>
      </c>
      <c r="AF46" s="6">
        <f t="shared" si="4"/>
        <v>5.1491052497593151</v>
      </c>
      <c r="AG46" s="6">
        <f t="shared" si="4"/>
        <v>2.3042022129700146</v>
      </c>
      <c r="AH46" s="6">
        <f t="shared" si="4"/>
        <v>11.985870404703762</v>
      </c>
      <c r="AI46" s="6">
        <f t="shared" si="4"/>
        <v>1.1926136819896702</v>
      </c>
      <c r="AJ46" s="6">
        <f t="shared" si="4"/>
        <v>0.94714517291589317</v>
      </c>
      <c r="AK46" s="6">
        <f t="shared" si="4"/>
        <v>22.85440268257728</v>
      </c>
      <c r="AL46" s="6">
        <f t="shared" si="4"/>
        <v>6.8960130845348644</v>
      </c>
    </row>
    <row r="47" spans="1:38" x14ac:dyDescent="0.25">
      <c r="A47" s="4">
        <f t="shared" si="1"/>
        <v>2050</v>
      </c>
      <c r="B47" s="4">
        <v>54789</v>
      </c>
      <c r="C47" s="2">
        <v>102424.37002204415</v>
      </c>
      <c r="D47" s="2">
        <v>45642.903853237622</v>
      </c>
      <c r="E47" s="8">
        <v>0.86791114408907322</v>
      </c>
      <c r="F47" s="2">
        <v>69.755377656181949</v>
      </c>
      <c r="G47" s="2">
        <v>374.72688880209012</v>
      </c>
      <c r="H47" s="2">
        <v>34463.39</v>
      </c>
      <c r="I47" s="2">
        <v>22003.61</v>
      </c>
      <c r="J47" s="2">
        <v>12459.78</v>
      </c>
      <c r="K47" s="2">
        <v>2402.0700000000002</v>
      </c>
      <c r="L47" s="2">
        <v>619.64660000000003</v>
      </c>
      <c r="M47" s="2">
        <v>7139.3530000000001</v>
      </c>
      <c r="N47" s="2">
        <v>33262.94</v>
      </c>
      <c r="O47" s="2">
        <v>13335.24</v>
      </c>
      <c r="P47" s="2">
        <v>5292.6689999999999</v>
      </c>
      <c r="Q47" s="2">
        <v>2358.5790000000002</v>
      </c>
      <c r="R47" s="2">
        <v>12276.45</v>
      </c>
      <c r="S47" s="2">
        <v>1200.45</v>
      </c>
      <c r="T47" s="2">
        <v>933.9597</v>
      </c>
      <c r="U47" s="2">
        <v>22510.02</v>
      </c>
      <c r="V47" s="2">
        <v>6606.02</v>
      </c>
      <c r="W47" s="6">
        <f t="shared" si="3"/>
        <v>4.100539108054746</v>
      </c>
      <c r="X47" s="6">
        <f t="shared" si="4"/>
        <v>33.647646544062376</v>
      </c>
      <c r="Y47" s="6">
        <f t="shared" si="4"/>
        <v>21.482787734270957</v>
      </c>
      <c r="Z47" s="6">
        <f t="shared" si="4"/>
        <v>12.16485880979142</v>
      </c>
      <c r="AA47" s="6">
        <f t="shared" si="4"/>
        <v>2.3452133505756665</v>
      </c>
      <c r="AB47" s="6">
        <f t="shared" si="4"/>
        <v>0.60497965461407022</v>
      </c>
      <c r="AC47" s="6">
        <f t="shared" si="4"/>
        <v>6.9703655472456827</v>
      </c>
      <c r="AD47" s="6">
        <f t="shared" si="4"/>
        <v>32.475611021909167</v>
      </c>
      <c r="AE47" s="6">
        <f t="shared" si="4"/>
        <v>13.019596798232628</v>
      </c>
      <c r="AF47" s="6">
        <f t="shared" si="4"/>
        <v>5.1673922903903557</v>
      </c>
      <c r="AG47" s="6">
        <f t="shared" si="4"/>
        <v>2.3027517762543992</v>
      </c>
      <c r="AH47" s="6">
        <f t="shared" si="4"/>
        <v>11.985868204371496</v>
      </c>
      <c r="AI47" s="6">
        <f t="shared" si="4"/>
        <v>1.1720355221532088</v>
      </c>
      <c r="AJ47" s="6">
        <f t="shared" si="4"/>
        <v>0.91185300900458532</v>
      </c>
      <c r="AK47" s="6">
        <f t="shared" si="4"/>
        <v>21.977211082826585</v>
      </c>
      <c r="AL47" s="6">
        <f t="shared" si="4"/>
        <v>6.4496564622054571</v>
      </c>
    </row>
    <row r="48" spans="1:38" x14ac:dyDescent="0.25">
      <c r="A48" s="4">
        <f t="shared" si="1"/>
        <v>2051</v>
      </c>
      <c r="B48" s="4">
        <v>55154</v>
      </c>
      <c r="C48" s="2">
        <v>105299.75035762282</v>
      </c>
      <c r="D48" s="2">
        <v>46004.189155078238</v>
      </c>
      <c r="E48" s="8">
        <v>0.86829291256567243</v>
      </c>
      <c r="F48" s="2">
        <v>70.367852696860282</v>
      </c>
      <c r="G48" s="2">
        <v>374.58638524556153</v>
      </c>
      <c r="H48" s="2">
        <v>35426.629999999997</v>
      </c>
      <c r="I48" s="2">
        <v>22621.32</v>
      </c>
      <c r="J48" s="2">
        <v>12805.31</v>
      </c>
      <c r="K48" s="2">
        <v>2471.386</v>
      </c>
      <c r="L48" s="2">
        <v>634.47619999999995</v>
      </c>
      <c r="M48" s="2">
        <v>7337.7560000000003</v>
      </c>
      <c r="N48" s="2">
        <v>34205.51</v>
      </c>
      <c r="O48" s="2">
        <v>13701.11</v>
      </c>
      <c r="P48" s="2">
        <v>5459.3819999999996</v>
      </c>
      <c r="Q48" s="2">
        <v>2423.9299999999998</v>
      </c>
      <c r="R48" s="2">
        <v>12621.09</v>
      </c>
      <c r="S48" s="2">
        <v>1221.1179999999999</v>
      </c>
      <c r="T48" s="2">
        <v>923.08989999999994</v>
      </c>
      <c r="U48" s="2">
        <v>22211.99</v>
      </c>
      <c r="V48" s="2">
        <v>6307.991</v>
      </c>
      <c r="W48" s="6">
        <f t="shared" si="3"/>
        <v>4.1007955568231385</v>
      </c>
      <c r="X48" s="6">
        <f t="shared" si="4"/>
        <v>33.643603028195976</v>
      </c>
      <c r="Y48" s="6">
        <f t="shared" si="4"/>
        <v>21.482785973539972</v>
      </c>
      <c r="Z48" s="6">
        <f t="shared" si="4"/>
        <v>12.160817054656011</v>
      </c>
      <c r="AA48" s="6">
        <f t="shared" si="4"/>
        <v>2.3470008158676441</v>
      </c>
      <c r="AB48" s="6">
        <f t="shared" si="4"/>
        <v>0.60254292896722828</v>
      </c>
      <c r="AC48" s="6">
        <f t="shared" si="4"/>
        <v>6.9684457703643625</v>
      </c>
      <c r="AD48" s="6">
        <f t="shared" si="4"/>
        <v>32.483942159245402</v>
      </c>
      <c r="AE48" s="6">
        <f t="shared" si="4"/>
        <v>13.011531322218518</v>
      </c>
      <c r="AF48" s="6">
        <f t="shared" si="4"/>
        <v>5.1846105821321027</v>
      </c>
      <c r="AG48" s="6">
        <f t="shared" si="4"/>
        <v>2.3019332826220014</v>
      </c>
      <c r="AH48" s="6">
        <f t="shared" si="4"/>
        <v>11.985868871612514</v>
      </c>
      <c r="AI48" s="6">
        <f t="shared" si="4"/>
        <v>1.1596589696108441</v>
      </c>
      <c r="AJ48" s="6">
        <f t="shared" si="4"/>
        <v>0.87663066328739492</v>
      </c>
      <c r="AK48" s="6">
        <f t="shared" si="4"/>
        <v>21.094057606559215</v>
      </c>
      <c r="AL48" s="6">
        <f t="shared" si="4"/>
        <v>5.9905089789639314</v>
      </c>
    </row>
    <row r="49" spans="1:38" x14ac:dyDescent="0.25">
      <c r="A49" s="4">
        <f t="shared" si="1"/>
        <v>2052</v>
      </c>
      <c r="B49" s="4">
        <v>55519</v>
      </c>
      <c r="C49" s="2">
        <v>108236.12353174439</v>
      </c>
      <c r="D49" s="2">
        <v>46359.834054806743</v>
      </c>
      <c r="E49" s="8">
        <v>0.86869814547551427</v>
      </c>
      <c r="F49" s="2">
        <v>70.985584877961813</v>
      </c>
      <c r="G49" s="2">
        <v>374.37905276699667</v>
      </c>
      <c r="H49" s="2">
        <v>36346.75</v>
      </c>
      <c r="I49" s="2">
        <v>23252.13</v>
      </c>
      <c r="J49" s="2">
        <v>13094.62</v>
      </c>
      <c r="K49" s="2">
        <v>2542.942</v>
      </c>
      <c r="L49" s="2">
        <v>649.69730000000004</v>
      </c>
      <c r="M49" s="2">
        <v>7475.9759999999997</v>
      </c>
      <c r="N49" s="2">
        <v>35163.99</v>
      </c>
      <c r="O49" s="2">
        <v>14071.05</v>
      </c>
      <c r="P49" s="2">
        <v>5629.1220000000003</v>
      </c>
      <c r="Q49" s="2">
        <v>2490.777</v>
      </c>
      <c r="R49" s="2">
        <v>12973.04</v>
      </c>
      <c r="S49" s="2">
        <v>1182.7650000000001</v>
      </c>
      <c r="T49" s="2">
        <v>910.91390000000001</v>
      </c>
      <c r="U49" s="2">
        <v>21940.14</v>
      </c>
      <c r="V49" s="2">
        <v>6036.14</v>
      </c>
      <c r="W49" s="6">
        <f t="shared" si="3"/>
        <v>4.1010008558440729</v>
      </c>
      <c r="X49" s="6">
        <f t="shared" si="4"/>
        <v>33.580979079817027</v>
      </c>
      <c r="Y49" s="6">
        <f t="shared" si="4"/>
        <v>21.48278157169997</v>
      </c>
      <c r="Z49" s="6">
        <f t="shared" si="4"/>
        <v>12.098197508117057</v>
      </c>
      <c r="AA49" s="6">
        <f t="shared" si="4"/>
        <v>2.3494392787027198</v>
      </c>
      <c r="AB49" s="6">
        <f t="shared" si="4"/>
        <v>0.60025920995724813</v>
      </c>
      <c r="AC49" s="6">
        <f t="shared" si="4"/>
        <v>6.9070988095830899</v>
      </c>
      <c r="AD49" s="6">
        <f t="shared" si="4"/>
        <v>32.488220062396095</v>
      </c>
      <c r="AE49" s="6">
        <f t="shared" si="4"/>
        <v>13.000327008083511</v>
      </c>
      <c r="AF49" s="6">
        <f t="shared" si="4"/>
        <v>5.2007793852198017</v>
      </c>
      <c r="AG49" s="6">
        <f t="shared" si="4"/>
        <v>2.3012437241153449</v>
      </c>
      <c r="AH49" s="6">
        <f t="shared" si="4"/>
        <v>11.985869021071471</v>
      </c>
      <c r="AI49" s="6">
        <f t="shared" si="4"/>
        <v>1.0927636369507532</v>
      </c>
      <c r="AJ49" s="6">
        <f t="shared" si="4"/>
        <v>0.84159878446943781</v>
      </c>
      <c r="AK49" s="6">
        <f t="shared" si="4"/>
        <v>20.270626186612468</v>
      </c>
      <c r="AL49" s="6">
        <f t="shared" si="4"/>
        <v>5.5768257426825443</v>
      </c>
    </row>
    <row r="50" spans="1:38" x14ac:dyDescent="0.25">
      <c r="A50" s="4">
        <f t="shared" si="1"/>
        <v>2053</v>
      </c>
      <c r="B50" s="4">
        <v>55885</v>
      </c>
      <c r="C50" s="2">
        <v>111274.92332646591</v>
      </c>
      <c r="D50" s="2">
        <v>46726.899802607943</v>
      </c>
      <c r="E50" s="8">
        <v>0.86925407472484872</v>
      </c>
      <c r="F50" s="2">
        <v>71.60852386223624</v>
      </c>
      <c r="G50" s="2">
        <v>374.25568798966896</v>
      </c>
      <c r="H50" s="2">
        <v>37329.74</v>
      </c>
      <c r="I50" s="2">
        <v>23904.95</v>
      </c>
      <c r="J50" s="2">
        <v>13424.79</v>
      </c>
      <c r="K50" s="2">
        <v>2617.2089999999998</v>
      </c>
      <c r="L50" s="2">
        <v>665.39369999999997</v>
      </c>
      <c r="M50" s="2">
        <v>7649.6769999999997</v>
      </c>
      <c r="N50" s="2">
        <v>36153.730000000003</v>
      </c>
      <c r="O50" s="2">
        <v>14454.77</v>
      </c>
      <c r="P50" s="2">
        <v>5803.0339999999997</v>
      </c>
      <c r="Q50" s="2">
        <v>2558.663</v>
      </c>
      <c r="R50" s="2">
        <v>13337.26</v>
      </c>
      <c r="S50" s="2">
        <v>1176.0129999999999</v>
      </c>
      <c r="T50" s="2">
        <v>899.80129999999997</v>
      </c>
      <c r="U50" s="2">
        <v>21663.93</v>
      </c>
      <c r="V50" s="2">
        <v>5759.9290000000001</v>
      </c>
      <c r="W50" s="6">
        <f t="shared" si="3"/>
        <v>4.1011648056940384</v>
      </c>
      <c r="X50" s="6">
        <f t="shared" si="4"/>
        <v>33.547306872078877</v>
      </c>
      <c r="Y50" s="6">
        <f t="shared" si="4"/>
        <v>21.482782719935955</v>
      </c>
      <c r="Z50" s="6">
        <f t="shared" si="4"/>
        <v>12.064524152142925</v>
      </c>
      <c r="AA50" s="6">
        <f t="shared" si="4"/>
        <v>2.3520204928126121</v>
      </c>
      <c r="AB50" s="6">
        <f t="shared" si="4"/>
        <v>0.59797273285718011</v>
      </c>
      <c r="AC50" s="6">
        <f t="shared" si="4"/>
        <v>6.8745740471614241</v>
      </c>
      <c r="AD50" s="6">
        <f t="shared" si="4"/>
        <v>32.490455997825983</v>
      </c>
      <c r="AE50" s="6">
        <f t="shared" si="4"/>
        <v>12.99014150528023</v>
      </c>
      <c r="AF50" s="6">
        <f t="shared" si="4"/>
        <v>5.2150420117340044</v>
      </c>
      <c r="AG50" s="6">
        <f t="shared" si="4"/>
        <v>2.2994066619064037</v>
      </c>
      <c r="AH50" s="6">
        <f t="shared" si="4"/>
        <v>11.985863122880115</v>
      </c>
      <c r="AI50" s="6">
        <f t="shared" si="4"/>
        <v>1.0568535702781239</v>
      </c>
      <c r="AJ50" s="6">
        <f t="shared" si="4"/>
        <v>0.80862900022865158</v>
      </c>
      <c r="AK50" s="6">
        <f t="shared" si="4"/>
        <v>19.468833904689284</v>
      </c>
      <c r="AL50" s="6">
        <f t="shared" si="4"/>
        <v>5.1763046226517098</v>
      </c>
    </row>
    <row r="51" spans="1:38" x14ac:dyDescent="0.25">
      <c r="A51" s="4">
        <f t="shared" si="1"/>
        <v>2054</v>
      </c>
      <c r="B51" s="4">
        <v>56250</v>
      </c>
      <c r="C51" s="2">
        <v>114378.77745692492</v>
      </c>
      <c r="D51" s="2">
        <v>47088.497630992431</v>
      </c>
      <c r="E51" s="8">
        <v>0.86984264662078969</v>
      </c>
      <c r="F51" s="2">
        <v>72.235411635831184</v>
      </c>
      <c r="G51" s="2">
        <v>374.09478027007287</v>
      </c>
      <c r="H51" s="2">
        <v>38341.300000000003</v>
      </c>
      <c r="I51" s="2">
        <v>24571.75</v>
      </c>
      <c r="J51" s="2">
        <v>13769.55</v>
      </c>
      <c r="K51" s="2">
        <v>2693.7469999999998</v>
      </c>
      <c r="L51" s="2">
        <v>681.50919999999996</v>
      </c>
      <c r="M51" s="2">
        <v>7833.7939999999999</v>
      </c>
      <c r="N51" s="2">
        <v>37167.51</v>
      </c>
      <c r="O51" s="2">
        <v>14851.85</v>
      </c>
      <c r="P51" s="2">
        <v>5979.866</v>
      </c>
      <c r="Q51" s="2">
        <v>2626.5030000000002</v>
      </c>
      <c r="R51" s="2">
        <v>13709.29</v>
      </c>
      <c r="S51" s="2">
        <v>1173.787</v>
      </c>
      <c r="T51" s="2">
        <v>888.50189999999998</v>
      </c>
      <c r="U51" s="2">
        <v>21378.639999999999</v>
      </c>
      <c r="V51" s="2">
        <v>5474.6440000000002</v>
      </c>
      <c r="W51" s="6">
        <f t="shared" si="3"/>
        <v>4.1012960252364188</v>
      </c>
      <c r="X51" s="6">
        <f t="shared" si="4"/>
        <v>33.521340979920289</v>
      </c>
      <c r="Y51" s="6">
        <f t="shared" si="4"/>
        <v>21.482787756892865</v>
      </c>
      <c r="Z51" s="6">
        <f t="shared" si="4"/>
        <v>12.038553223027424</v>
      </c>
      <c r="AA51" s="6">
        <f t="shared" si="4"/>
        <v>2.355110851761347</v>
      </c>
      <c r="AB51" s="6">
        <f t="shared" si="4"/>
        <v>0.59583535962924294</v>
      </c>
      <c r="AC51" s="6">
        <f t="shared" si="4"/>
        <v>6.8489925965069958</v>
      </c>
      <c r="AD51" s="6">
        <f t="shared" si="4"/>
        <v>32.495110392307957</v>
      </c>
      <c r="AE51" s="6">
        <f t="shared" si="4"/>
        <v>12.984795195588807</v>
      </c>
      <c r="AF51" s="6">
        <f t="shared" si="4"/>
        <v>5.2281254730599116</v>
      </c>
      <c r="AG51" s="6">
        <f t="shared" si="4"/>
        <v>2.2963202251301746</v>
      </c>
      <c r="AH51" s="6">
        <f t="shared" si="4"/>
        <v>11.985868624240998</v>
      </c>
      <c r="AI51" s="6">
        <f t="shared" si="4"/>
        <v>1.0262279647481356</v>
      </c>
      <c r="AJ51" s="6">
        <f t="shared" si="4"/>
        <v>0.77680660674539048</v>
      </c>
      <c r="AK51" s="6">
        <f t="shared" si="4"/>
        <v>18.691089794215717</v>
      </c>
      <c r="AL51" s="6">
        <f t="shared" si="4"/>
        <v>4.7864159083722964</v>
      </c>
    </row>
    <row r="52" spans="1:38" x14ac:dyDescent="0.25">
      <c r="A52" s="4">
        <f t="shared" si="1"/>
        <v>2055</v>
      </c>
      <c r="B52" s="4">
        <v>56615</v>
      </c>
      <c r="C52" s="2">
        <v>117581.02390677041</v>
      </c>
      <c r="D52" s="2">
        <v>47457.681526477652</v>
      </c>
      <c r="E52" s="8">
        <v>0.87043427485915048</v>
      </c>
      <c r="F52" s="2">
        <v>72.866835834094275</v>
      </c>
      <c r="G52" s="2">
        <v>373.97353021562873</v>
      </c>
      <c r="H52" s="2">
        <v>39390.51</v>
      </c>
      <c r="I52" s="2">
        <v>25259.68</v>
      </c>
      <c r="J52" s="2">
        <v>14130.83</v>
      </c>
      <c r="K52" s="2">
        <v>2772.587</v>
      </c>
      <c r="L52" s="2">
        <v>698.01469999999995</v>
      </c>
      <c r="M52" s="2">
        <v>8029.5219999999999</v>
      </c>
      <c r="N52" s="2">
        <v>38214.839999999997</v>
      </c>
      <c r="O52" s="2">
        <v>15263.53</v>
      </c>
      <c r="P52" s="2">
        <v>6161.3950000000004</v>
      </c>
      <c r="Q52" s="2">
        <v>2696.8130000000001</v>
      </c>
      <c r="R52" s="2">
        <v>14093.11</v>
      </c>
      <c r="S52" s="2">
        <v>1175.6690000000001</v>
      </c>
      <c r="T52" s="2">
        <v>876.82399999999996</v>
      </c>
      <c r="U52" s="2">
        <v>21079.8</v>
      </c>
      <c r="V52" s="2">
        <v>5175.799</v>
      </c>
      <c r="W52" s="6">
        <f t="shared" si="3"/>
        <v>4.1014021471899049</v>
      </c>
      <c r="X52" s="6">
        <f t="shared" si="4"/>
        <v>33.500737356422924</v>
      </c>
      <c r="Y52" s="6">
        <f t="shared" si="4"/>
        <v>21.482786218997646</v>
      </c>
      <c r="Z52" s="6">
        <f t="shared" si="4"/>
        <v>12.017951137425277</v>
      </c>
      <c r="AA52" s="6">
        <f t="shared" si="4"/>
        <v>2.3580225004660402</v>
      </c>
      <c r="AB52" s="6">
        <f t="shared" si="4"/>
        <v>0.59364570643087222</v>
      </c>
      <c r="AC52" s="6">
        <f t="shared" si="4"/>
        <v>6.8289267546832892</v>
      </c>
      <c r="AD52" s="6">
        <f t="shared" si="4"/>
        <v>32.500856626576422</v>
      </c>
      <c r="AE52" s="6">
        <f t="shared" si="4"/>
        <v>12.981286854673421</v>
      </c>
      <c r="AF52" s="6">
        <f t="shared" si="4"/>
        <v>5.240127016486392</v>
      </c>
      <c r="AG52" s="6">
        <f t="shared" si="4"/>
        <v>2.2935784282149929</v>
      </c>
      <c r="AH52" s="6">
        <f t="shared" si="4"/>
        <v>11.985871131020579</v>
      </c>
      <c r="AI52" s="6">
        <f t="shared" si="4"/>
        <v>0.99987987936912681</v>
      </c>
      <c r="AJ52" s="6">
        <f t="shared" si="4"/>
        <v>0.74571896966574358</v>
      </c>
      <c r="AK52" s="6">
        <f t="shared" si="4"/>
        <v>17.927892868762651</v>
      </c>
      <c r="AL52" s="6">
        <f t="shared" si="4"/>
        <v>4.4018999223070834</v>
      </c>
    </row>
    <row r="53" spans="1:38" x14ac:dyDescent="0.25">
      <c r="A53" s="4">
        <f t="shared" si="1"/>
        <v>2056</v>
      </c>
      <c r="B53" s="4">
        <v>56980</v>
      </c>
      <c r="C53" s="2">
        <v>120920.64448268447</v>
      </c>
      <c r="D53" s="2">
        <v>47848.61859387919</v>
      </c>
      <c r="E53" s="8">
        <v>0.87119476037151677</v>
      </c>
      <c r="F53" s="2">
        <v>73.503670142655295</v>
      </c>
      <c r="G53" s="2">
        <v>373.98715729212495</v>
      </c>
      <c r="H53" s="2">
        <v>40487.379999999997</v>
      </c>
      <c r="I53" s="2">
        <v>25977.119999999999</v>
      </c>
      <c r="J53" s="2">
        <v>14510.26</v>
      </c>
      <c r="K53" s="2">
        <v>2854.6570000000002</v>
      </c>
      <c r="L53" s="2">
        <v>715.02689999999996</v>
      </c>
      <c r="M53" s="2">
        <v>8236.6640000000007</v>
      </c>
      <c r="N53" s="2">
        <v>39303.74</v>
      </c>
      <c r="O53" s="2">
        <v>15692.21</v>
      </c>
      <c r="P53" s="2">
        <v>6348.4290000000001</v>
      </c>
      <c r="Q53" s="2">
        <v>2769.72</v>
      </c>
      <c r="R53" s="2">
        <v>14493.39</v>
      </c>
      <c r="S53" s="2">
        <v>1183.6389999999999</v>
      </c>
      <c r="T53" s="2">
        <v>864.58479999999997</v>
      </c>
      <c r="U53" s="2">
        <v>20760.740000000002</v>
      </c>
      <c r="V53" s="2">
        <v>4856.7439999999997</v>
      </c>
      <c r="W53" s="6">
        <f t="shared" si="3"/>
        <v>4.1014848338219529</v>
      </c>
      <c r="X53" s="6">
        <f t="shared" si="4"/>
        <v>33.482603548145732</v>
      </c>
      <c r="Y53" s="6">
        <f t="shared" si="4"/>
        <v>21.48278328413959</v>
      </c>
      <c r="Z53" s="6">
        <f t="shared" si="4"/>
        <v>11.999820264006146</v>
      </c>
      <c r="AA53" s="6">
        <f t="shared" si="4"/>
        <v>2.3607689259452962</v>
      </c>
      <c r="AB53" s="6">
        <f t="shared" si="4"/>
        <v>0.59131912756418537</v>
      </c>
      <c r="AC53" s="6">
        <f t="shared" si="4"/>
        <v>6.811627605226227</v>
      </c>
      <c r="AD53" s="6">
        <f t="shared" si="4"/>
        <v>32.503746707724666</v>
      </c>
      <c r="AE53" s="6">
        <f t="shared" si="4"/>
        <v>12.977279493616233</v>
      </c>
      <c r="AF53" s="6">
        <f t="shared" si="4"/>
        <v>5.2500787000925051</v>
      </c>
      <c r="AG53" s="6">
        <f t="shared" si="4"/>
        <v>2.2905269913580528</v>
      </c>
      <c r="AH53" s="6">
        <f t="shared" si="4"/>
        <v>11.985868965555685</v>
      </c>
      <c r="AI53" s="6">
        <f t="shared" si="4"/>
        <v>0.97885601343242434</v>
      </c>
      <c r="AJ53" s="6">
        <f t="shared" si="4"/>
        <v>0.71500181271677421</v>
      </c>
      <c r="AK53" s="6">
        <f t="shared" si="4"/>
        <v>17.16889625325549</v>
      </c>
      <c r="AL53" s="6">
        <f t="shared" si="4"/>
        <v>4.016472142352395</v>
      </c>
    </row>
    <row r="54" spans="1:38" x14ac:dyDescent="0.25">
      <c r="A54" s="4">
        <f t="shared" si="1"/>
        <v>2057</v>
      </c>
      <c r="B54" s="4">
        <v>57346</v>
      </c>
      <c r="C54" s="2">
        <v>124362.64128644965</v>
      </c>
      <c r="D54" s="2">
        <v>48245.725865484586</v>
      </c>
      <c r="E54" s="8">
        <v>0.8720291180559987</v>
      </c>
      <c r="F54" s="2">
        <v>74.145580054567063</v>
      </c>
      <c r="G54" s="2">
        <v>374.02436464963279</v>
      </c>
      <c r="H54" s="2">
        <v>41622.07</v>
      </c>
      <c r="I54" s="2">
        <v>26716.560000000001</v>
      </c>
      <c r="J54" s="2">
        <v>14905.51</v>
      </c>
      <c r="K54" s="2">
        <v>2940.2240000000002</v>
      </c>
      <c r="L54" s="2">
        <v>732.50189999999998</v>
      </c>
      <c r="M54" s="2">
        <v>8453.3029999999999</v>
      </c>
      <c r="N54" s="2">
        <v>40425.75</v>
      </c>
      <c r="O54" s="2">
        <v>16135.31</v>
      </c>
      <c r="P54" s="2">
        <v>6539.6589999999997</v>
      </c>
      <c r="Q54" s="2">
        <v>2844.84</v>
      </c>
      <c r="R54" s="2">
        <v>14905.94</v>
      </c>
      <c r="S54" s="2">
        <v>1196.3240000000001</v>
      </c>
      <c r="T54" s="2">
        <v>851.51279999999997</v>
      </c>
      <c r="U54" s="2">
        <v>20415.93</v>
      </c>
      <c r="V54" s="2">
        <v>4511.933</v>
      </c>
      <c r="W54" s="6">
        <f t="shared" si="3"/>
        <v>4.1015532201645986</v>
      </c>
      <c r="X54" s="6">
        <f t="shared" ref="X54:AL70" si="5">100*H54/$C54</f>
        <v>33.468306534379686</v>
      </c>
      <c r="Y54" s="6">
        <f t="shared" si="5"/>
        <v>21.482785926412284</v>
      </c>
      <c r="Z54" s="6">
        <f t="shared" si="5"/>
        <v>11.985520607967402</v>
      </c>
      <c r="AA54" s="6">
        <f t="shared" si="5"/>
        <v>2.3642341217469478</v>
      </c>
      <c r="AB54" s="6">
        <f t="shared" si="5"/>
        <v>0.58900477862382949</v>
      </c>
      <c r="AC54" s="6">
        <f t="shared" si="5"/>
        <v>6.7973009519226562</v>
      </c>
      <c r="AD54" s="6">
        <f t="shared" si="5"/>
        <v>32.506345621017878</v>
      </c>
      <c r="AE54" s="6">
        <f t="shared" si="5"/>
        <v>12.974402789367321</v>
      </c>
      <c r="AF54" s="6">
        <f t="shared" si="5"/>
        <v>5.2585398093442954</v>
      </c>
      <c r="AG54" s="6">
        <f t="shared" si="5"/>
        <v>2.2875358472383693</v>
      </c>
      <c r="AH54" s="6">
        <f t="shared" si="5"/>
        <v>11.985866370967893</v>
      </c>
      <c r="AI54" s="6">
        <f t="shared" si="5"/>
        <v>0.96196412976181267</v>
      </c>
      <c r="AJ54" s="6">
        <f t="shared" si="5"/>
        <v>0.68470144344930328</v>
      </c>
      <c r="AK54" s="6">
        <f t="shared" si="5"/>
        <v>16.416449336240085</v>
      </c>
      <c r="AL54" s="6">
        <f t="shared" si="5"/>
        <v>3.6280453304360725</v>
      </c>
    </row>
    <row r="55" spans="1:38" x14ac:dyDescent="0.25">
      <c r="A55" s="4">
        <f t="shared" si="1"/>
        <v>2058</v>
      </c>
      <c r="B55" s="4">
        <v>57711</v>
      </c>
      <c r="C55" s="2">
        <v>127903.21638233963</v>
      </c>
      <c r="D55" s="2">
        <v>48646.33786422696</v>
      </c>
      <c r="E55" s="8">
        <v>0.87296120902005303</v>
      </c>
      <c r="F55" s="2">
        <v>74.793057169697718</v>
      </c>
      <c r="G55" s="2">
        <v>374.04115140486545</v>
      </c>
      <c r="H55" s="2">
        <v>42796.33</v>
      </c>
      <c r="I55" s="2">
        <v>27477.17</v>
      </c>
      <c r="J55" s="2">
        <v>15319.16</v>
      </c>
      <c r="K55" s="2">
        <v>3029.2060000000001</v>
      </c>
      <c r="L55" s="2">
        <v>750.44389999999999</v>
      </c>
      <c r="M55" s="2">
        <v>8682.1540000000005</v>
      </c>
      <c r="N55" s="2">
        <v>41580.01</v>
      </c>
      <c r="O55" s="2">
        <v>16592.95</v>
      </c>
      <c r="P55" s="2">
        <v>6734.5969999999998</v>
      </c>
      <c r="Q55" s="2">
        <v>2922.1559999999999</v>
      </c>
      <c r="R55" s="2">
        <v>15330.31</v>
      </c>
      <c r="S55" s="2">
        <v>1216.319</v>
      </c>
      <c r="T55" s="2">
        <v>837.38120000000004</v>
      </c>
      <c r="U55" s="2">
        <v>20037</v>
      </c>
      <c r="V55" s="2">
        <v>4132.9949999999999</v>
      </c>
      <c r="W55" s="6">
        <f t="shared" si="3"/>
        <v>4.1016069314500987</v>
      </c>
      <c r="X55" s="6">
        <f t="shared" si="5"/>
        <v>33.459932604094504</v>
      </c>
      <c r="Y55" s="6">
        <f t="shared" si="5"/>
        <v>21.482782667374689</v>
      </c>
      <c r="Z55" s="6">
        <f t="shared" si="5"/>
        <v>11.977149936719815</v>
      </c>
      <c r="AA55" s="6">
        <f t="shared" si="5"/>
        <v>2.368357955084436</v>
      </c>
      <c r="AB55" s="6">
        <f t="shared" si="5"/>
        <v>0.58672793478211416</v>
      </c>
      <c r="AC55" s="6">
        <f t="shared" si="5"/>
        <v>6.7880654181881841</v>
      </c>
      <c r="AD55" s="6">
        <f t="shared" si="5"/>
        <v>32.508963555463183</v>
      </c>
      <c r="AE55" s="6">
        <f t="shared" si="5"/>
        <v>12.973051397236864</v>
      </c>
      <c r="AF55" s="6">
        <f t="shared" si="5"/>
        <v>5.2653851798912905</v>
      </c>
      <c r="AG55" s="6">
        <f t="shared" si="5"/>
        <v>2.2846618581231235</v>
      </c>
      <c r="AH55" s="6">
        <f t="shared" si="5"/>
        <v>11.985867465735403</v>
      </c>
      <c r="AI55" s="6">
        <f t="shared" si="5"/>
        <v>0.95096826679015756</v>
      </c>
      <c r="AJ55" s="6">
        <f t="shared" si="5"/>
        <v>0.65469909489752476</v>
      </c>
      <c r="AK55" s="6">
        <f t="shared" si="5"/>
        <v>15.665751469535859</v>
      </c>
      <c r="AL55" s="6">
        <f t="shared" si="5"/>
        <v>3.2313456353163827</v>
      </c>
    </row>
    <row r="56" spans="1:38" x14ac:dyDescent="0.25">
      <c r="A56" s="4">
        <f t="shared" si="1"/>
        <v>2059</v>
      </c>
      <c r="B56" s="4">
        <v>58076</v>
      </c>
      <c r="C56" s="2">
        <v>131566.1575162271</v>
      </c>
      <c r="D56" s="2">
        <v>49058.34718394182</v>
      </c>
      <c r="E56" s="8">
        <v>0.87404870773979759</v>
      </c>
      <c r="F56" s="2">
        <v>75.445960128855191</v>
      </c>
      <c r="G56" s="2">
        <v>374.09377941193679</v>
      </c>
      <c r="H56" s="2">
        <v>44019.09</v>
      </c>
      <c r="I56" s="2">
        <v>28264.080000000002</v>
      </c>
      <c r="J56" s="2">
        <v>15755.01</v>
      </c>
      <c r="K56" s="2">
        <v>3121.4490000000001</v>
      </c>
      <c r="L56" s="2">
        <v>768.90430000000003</v>
      </c>
      <c r="M56" s="2">
        <v>8926.6219999999994</v>
      </c>
      <c r="N56" s="2">
        <v>42781.919999999998</v>
      </c>
      <c r="O56" s="2">
        <v>17077.150000000001</v>
      </c>
      <c r="P56" s="2">
        <v>6933.7629999999999</v>
      </c>
      <c r="Q56" s="2">
        <v>3001.6590000000001</v>
      </c>
      <c r="R56" s="2">
        <v>15769.35</v>
      </c>
      <c r="S56" s="2">
        <v>1237.1690000000001</v>
      </c>
      <c r="T56" s="2">
        <v>821.84730000000002</v>
      </c>
      <c r="U56" s="2">
        <v>19621.669999999998</v>
      </c>
      <c r="V56" s="2">
        <v>3717.674</v>
      </c>
      <c r="W56" s="6">
        <f t="shared" si="3"/>
        <v>4.1016484503668211</v>
      </c>
      <c r="X56" s="6">
        <f t="shared" si="5"/>
        <v>33.457760590576477</v>
      </c>
      <c r="Y56" s="6">
        <f t="shared" si="5"/>
        <v>21.4827889888887</v>
      </c>
      <c r="Z56" s="6">
        <f t="shared" si="5"/>
        <v>11.974971601687773</v>
      </c>
      <c r="AA56" s="6">
        <f t="shared" si="5"/>
        <v>2.3725318569214937</v>
      </c>
      <c r="AB56" s="6">
        <f t="shared" si="5"/>
        <v>0.58442407570135579</v>
      </c>
      <c r="AC56" s="6">
        <f t="shared" si="5"/>
        <v>6.7848922310427797</v>
      </c>
      <c r="AD56" s="6">
        <f t="shared" si="5"/>
        <v>32.517419986764729</v>
      </c>
      <c r="AE56" s="6">
        <f t="shared" si="5"/>
        <v>12.979895683199338</v>
      </c>
      <c r="AF56" s="6">
        <f t="shared" si="5"/>
        <v>5.2701721558941204</v>
      </c>
      <c r="AG56" s="6">
        <f t="shared" si="5"/>
        <v>2.2814826066724505</v>
      </c>
      <c r="AH56" s="6">
        <f t="shared" si="5"/>
        <v>11.985871061146588</v>
      </c>
      <c r="AI56" s="6">
        <f t="shared" si="5"/>
        <v>0.94033984373786261</v>
      </c>
      <c r="AJ56" s="6">
        <f t="shared" si="5"/>
        <v>0.62466466720260871</v>
      </c>
      <c r="AK56" s="6">
        <f t="shared" si="5"/>
        <v>14.91391887581721</v>
      </c>
      <c r="AL56" s="6">
        <f t="shared" si="5"/>
        <v>2.8257069068399825</v>
      </c>
    </row>
    <row r="57" spans="1:38" x14ac:dyDescent="0.25">
      <c r="A57" s="4">
        <f t="shared" si="1"/>
        <v>2060</v>
      </c>
      <c r="B57" s="4">
        <v>58441</v>
      </c>
      <c r="C57" s="2">
        <v>135372.05744180563</v>
      </c>
      <c r="D57" s="2">
        <v>49487.732268927059</v>
      </c>
      <c r="E57" s="8">
        <v>0.87527183657176466</v>
      </c>
      <c r="F57" s="2">
        <v>76.104383097247819</v>
      </c>
      <c r="G57" s="2">
        <v>374.20790968155757</v>
      </c>
      <c r="H57" s="2">
        <v>45294.44</v>
      </c>
      <c r="I57" s="2">
        <v>29081.69</v>
      </c>
      <c r="J57" s="2">
        <v>16212.75</v>
      </c>
      <c r="K57" s="2">
        <v>3217.1350000000002</v>
      </c>
      <c r="L57" s="2">
        <v>787.87980000000005</v>
      </c>
      <c r="M57" s="2">
        <v>9185.7980000000007</v>
      </c>
      <c r="N57" s="2">
        <v>44032.75</v>
      </c>
      <c r="O57" s="2">
        <v>17585.22</v>
      </c>
      <c r="P57" s="2">
        <v>7138.0889999999999</v>
      </c>
      <c r="Q57" s="2">
        <v>3083.922</v>
      </c>
      <c r="R57" s="2">
        <v>16225.52</v>
      </c>
      <c r="S57" s="2">
        <v>1261.692</v>
      </c>
      <c r="T57" s="2">
        <v>804.81899999999996</v>
      </c>
      <c r="U57" s="2">
        <v>19164.8</v>
      </c>
      <c r="V57" s="2">
        <v>3260.8009999999999</v>
      </c>
      <c r="W57" s="6">
        <f t="shared" si="3"/>
        <v>4.1016845151304659</v>
      </c>
      <c r="X57" s="6">
        <f t="shared" si="5"/>
        <v>33.459224049594859</v>
      </c>
      <c r="Y57" s="6">
        <f t="shared" si="5"/>
        <v>21.482786440253204</v>
      </c>
      <c r="Z57" s="6">
        <f t="shared" si="5"/>
        <v>11.976437609341655</v>
      </c>
      <c r="AA57" s="6">
        <f t="shared" si="5"/>
        <v>2.3765133372394791</v>
      </c>
      <c r="AB57" s="6">
        <f t="shared" si="5"/>
        <v>0.58201065632669247</v>
      </c>
      <c r="AC57" s="6">
        <f t="shared" si="5"/>
        <v>6.7855938467573589</v>
      </c>
      <c r="AD57" s="6">
        <f t="shared" si="5"/>
        <v>32.52720748440202</v>
      </c>
      <c r="AE57" s="6">
        <f t="shared" si="5"/>
        <v>12.990287901592701</v>
      </c>
      <c r="AF57" s="6">
        <f t="shared" si="5"/>
        <v>5.2729412072861157</v>
      </c>
      <c r="AG57" s="6">
        <f t="shared" si="5"/>
        <v>2.2781082435167468</v>
      </c>
      <c r="AH57" s="6">
        <f t="shared" si="5"/>
        <v>11.985870870711336</v>
      </c>
      <c r="AI57" s="6">
        <f t="shared" si="5"/>
        <v>0.93201804260261167</v>
      </c>
      <c r="AJ57" s="6">
        <f t="shared" si="5"/>
        <v>0.59452372609907278</v>
      </c>
      <c r="AK57" s="6">
        <f t="shared" si="5"/>
        <v>14.15713136238522</v>
      </c>
      <c r="AL57" s="6">
        <f t="shared" si="5"/>
        <v>2.4087696247076456</v>
      </c>
    </row>
    <row r="58" spans="1:38" x14ac:dyDescent="0.25">
      <c r="A58" s="4">
        <f t="shared" si="1"/>
        <v>2061</v>
      </c>
      <c r="B58" s="4">
        <v>58807</v>
      </c>
      <c r="C58" s="2">
        <v>139358.08656048658</v>
      </c>
      <c r="D58" s="2">
        <v>49945.948647333789</v>
      </c>
      <c r="E58" s="8">
        <v>0.87658302636657814</v>
      </c>
      <c r="F58" s="2">
        <v>76.768607524998927</v>
      </c>
      <c r="G58" s="2">
        <v>374.46355387084247</v>
      </c>
      <c r="H58" s="2">
        <v>46630.3</v>
      </c>
      <c r="I58" s="2">
        <v>29938</v>
      </c>
      <c r="J58" s="2">
        <v>16692.3</v>
      </c>
      <c r="K58" s="2">
        <v>3316.7840000000001</v>
      </c>
      <c r="L58" s="2">
        <v>807.34569999999997</v>
      </c>
      <c r="M58" s="2">
        <v>9458.3680000000004</v>
      </c>
      <c r="N58" s="2">
        <v>45343.16</v>
      </c>
      <c r="O58" s="2">
        <v>18119.599999999999</v>
      </c>
      <c r="P58" s="2">
        <v>7349.4830000000002</v>
      </c>
      <c r="Q58" s="2">
        <v>3170.7950000000001</v>
      </c>
      <c r="R58" s="2">
        <v>16703.28</v>
      </c>
      <c r="S58" s="2">
        <v>1287.144</v>
      </c>
      <c r="T58" s="2">
        <v>786.08479999999997</v>
      </c>
      <c r="U58" s="2">
        <v>18663.740000000002</v>
      </c>
      <c r="V58" s="2">
        <v>2759.7420000000002</v>
      </c>
      <c r="W58" s="6">
        <f t="shared" si="3"/>
        <v>4.1017114710302218</v>
      </c>
      <c r="X58" s="6">
        <f t="shared" si="5"/>
        <v>33.460778022207357</v>
      </c>
      <c r="Y58" s="6">
        <f t="shared" si="5"/>
        <v>21.482786351982377</v>
      </c>
      <c r="Z58" s="6">
        <f t="shared" si="5"/>
        <v>11.977991670224981</v>
      </c>
      <c r="AA58" s="6">
        <f t="shared" si="5"/>
        <v>2.3800441595187896</v>
      </c>
      <c r="AB58" s="6">
        <f t="shared" si="5"/>
        <v>0.57933179187960648</v>
      </c>
      <c r="AC58" s="6">
        <f t="shared" si="5"/>
        <v>6.7870966324546353</v>
      </c>
      <c r="AD58" s="6">
        <f t="shared" si="5"/>
        <v>32.537157418790606</v>
      </c>
      <c r="AE58" s="6">
        <f t="shared" si="5"/>
        <v>13.002187707374569</v>
      </c>
      <c r="AF58" s="6">
        <f t="shared" si="5"/>
        <v>5.2738116469545897</v>
      </c>
      <c r="AG58" s="6">
        <f t="shared" si="5"/>
        <v>2.2752859760482984</v>
      </c>
      <c r="AH58" s="6">
        <f t="shared" si="5"/>
        <v>11.985870653261413</v>
      </c>
      <c r="AI58" s="6">
        <f t="shared" si="5"/>
        <v>0.92362347372022191</v>
      </c>
      <c r="AJ58" s="6">
        <f t="shared" si="5"/>
        <v>0.56407548309642586</v>
      </c>
      <c r="AK58" s="6">
        <f t="shared" si="5"/>
        <v>13.392649440475237</v>
      </c>
      <c r="AL58" s="6">
        <f t="shared" si="5"/>
        <v>1.9803242625623807</v>
      </c>
    </row>
    <row r="59" spans="1:38" x14ac:dyDescent="0.25">
      <c r="A59" s="4">
        <f t="shared" si="1"/>
        <v>2062</v>
      </c>
      <c r="B59" s="4">
        <v>59172</v>
      </c>
      <c r="C59" s="2">
        <v>143471.63403714035</v>
      </c>
      <c r="D59" s="2">
        <v>50412.029277592112</v>
      </c>
      <c r="E59" s="8">
        <v>0.87805140433768558</v>
      </c>
      <c r="F59" s="2">
        <v>77.439357027359478</v>
      </c>
      <c r="G59" s="2">
        <v>374.72059726881821</v>
      </c>
      <c r="H59" s="2">
        <v>48014.7</v>
      </c>
      <c r="I59" s="2">
        <v>30821.7</v>
      </c>
      <c r="J59" s="2">
        <v>17193</v>
      </c>
      <c r="K59" s="2">
        <v>3420.895</v>
      </c>
      <c r="L59" s="2">
        <v>827.35839999999996</v>
      </c>
      <c r="M59" s="2">
        <v>9744.1530000000002</v>
      </c>
      <c r="N59" s="2">
        <v>46695.62</v>
      </c>
      <c r="O59" s="2">
        <v>18675.28</v>
      </c>
      <c r="P59" s="2">
        <v>7564.3159999999998</v>
      </c>
      <c r="Q59" s="2">
        <v>3259.7069999999999</v>
      </c>
      <c r="R59" s="2">
        <v>17196.32</v>
      </c>
      <c r="S59" s="2">
        <v>1319.086</v>
      </c>
      <c r="T59" s="2">
        <v>765.53689999999995</v>
      </c>
      <c r="U59" s="2">
        <v>18110.189999999999</v>
      </c>
      <c r="V59" s="2">
        <v>2206.192</v>
      </c>
      <c r="W59" s="6">
        <f t="shared" si="3"/>
        <v>4.1017336289511093</v>
      </c>
      <c r="X59" s="6">
        <f t="shared" si="5"/>
        <v>33.46633661924453</v>
      </c>
      <c r="Y59" s="6">
        <f t="shared" si="5"/>
        <v>21.482783134693523</v>
      </c>
      <c r="Z59" s="6">
        <f t="shared" si="5"/>
        <v>11.983553484551006</v>
      </c>
      <c r="AA59" s="6">
        <f t="shared" si="5"/>
        <v>2.3843702784582748</v>
      </c>
      <c r="AB59" s="6">
        <f t="shared" si="5"/>
        <v>0.57667036801561944</v>
      </c>
      <c r="AC59" s="6">
        <f t="shared" si="5"/>
        <v>6.7916930516575436</v>
      </c>
      <c r="AD59" s="6">
        <f t="shared" si="5"/>
        <v>32.546935366967354</v>
      </c>
      <c r="AE59" s="6">
        <f t="shared" si="5"/>
        <v>13.016705445179184</v>
      </c>
      <c r="AF59" s="6">
        <f t="shared" si="5"/>
        <v>5.2723425440612415</v>
      </c>
      <c r="AG59" s="6">
        <f t="shared" si="5"/>
        <v>2.2720219379087601</v>
      </c>
      <c r="AH59" s="6">
        <f t="shared" si="5"/>
        <v>11.985867530823834</v>
      </c>
      <c r="AI59" s="6">
        <f t="shared" si="5"/>
        <v>0.91940543428851562</v>
      </c>
      <c r="AJ59" s="6">
        <f t="shared" si="5"/>
        <v>0.53358066570972917</v>
      </c>
      <c r="AK59" s="6">
        <f t="shared" si="5"/>
        <v>12.622836647494955</v>
      </c>
      <c r="AL59" s="6">
        <f t="shared" si="5"/>
        <v>1.537719992391587</v>
      </c>
    </row>
    <row r="60" spans="1:38" x14ac:dyDescent="0.25">
      <c r="A60" s="4">
        <f t="shared" si="1"/>
        <v>2063</v>
      </c>
      <c r="B60" s="4">
        <v>59537</v>
      </c>
      <c r="C60" s="2">
        <v>147729.38205176144</v>
      </c>
      <c r="D60" s="2">
        <v>50890.264889922182</v>
      </c>
      <c r="E60" s="8">
        <v>0.87963703708630914</v>
      </c>
      <c r="F60" s="2">
        <v>78.116034268391218</v>
      </c>
      <c r="G60" s="2">
        <v>375.02144050555216</v>
      </c>
      <c r="H60" s="2">
        <v>49451.13</v>
      </c>
      <c r="I60" s="2">
        <v>31736.39</v>
      </c>
      <c r="J60" s="2">
        <v>17714.740000000002</v>
      </c>
      <c r="K60" s="2">
        <v>3529.3150000000001</v>
      </c>
      <c r="L60" s="2">
        <v>847.93650000000002</v>
      </c>
      <c r="M60" s="2">
        <v>10042.83</v>
      </c>
      <c r="N60" s="2">
        <v>48097.75</v>
      </c>
      <c r="O60" s="2">
        <v>19255.71</v>
      </c>
      <c r="P60" s="2">
        <v>7783.5320000000002</v>
      </c>
      <c r="Q60" s="2">
        <v>3351.8609999999999</v>
      </c>
      <c r="R60" s="2">
        <v>17706.650000000001</v>
      </c>
      <c r="S60" s="2">
        <v>1353.375</v>
      </c>
      <c r="T60" s="2">
        <v>742.83500000000004</v>
      </c>
      <c r="U60" s="2">
        <v>17499.650000000001</v>
      </c>
      <c r="V60" s="2">
        <v>1595.652</v>
      </c>
      <c r="W60" s="6">
        <f t="shared" si="3"/>
        <v>4.1017515553398392</v>
      </c>
      <c r="X60" s="6">
        <f t="shared" si="5"/>
        <v>33.474133116371739</v>
      </c>
      <c r="Y60" s="6">
        <f t="shared" si="5"/>
        <v>21.482788027151024</v>
      </c>
      <c r="Z60" s="6">
        <f t="shared" si="5"/>
        <v>11.991345089220713</v>
      </c>
      <c r="AA60" s="6">
        <f t="shared" si="5"/>
        <v>2.3890406573036351</v>
      </c>
      <c r="AB60" s="6">
        <f t="shared" si="5"/>
        <v>0.57397958904539381</v>
      </c>
      <c r="AC60" s="6">
        <f t="shared" si="5"/>
        <v>6.7981263175399951</v>
      </c>
      <c r="AD60" s="6">
        <f t="shared" si="5"/>
        <v>32.558012043364201</v>
      </c>
      <c r="AE60" s="6">
        <f t="shared" si="5"/>
        <v>13.034448349112557</v>
      </c>
      <c r="AF60" s="6">
        <f t="shared" si="5"/>
        <v>5.2687772005116802</v>
      </c>
      <c r="AG60" s="6">
        <f t="shared" si="5"/>
        <v>2.2689196647594279</v>
      </c>
      <c r="AH60" s="6">
        <f t="shared" si="5"/>
        <v>11.985868859720773</v>
      </c>
      <c r="AI60" s="6">
        <f t="shared" si="5"/>
        <v>0.91611768844047847</v>
      </c>
      <c r="AJ60" s="6">
        <f t="shared" si="5"/>
        <v>0.50283497411484834</v>
      </c>
      <c r="AK60" s="6">
        <f t="shared" si="5"/>
        <v>11.845747783517075</v>
      </c>
      <c r="AL60" s="6">
        <f t="shared" si="5"/>
        <v>1.0801182390656148</v>
      </c>
    </row>
    <row r="61" spans="1:38" x14ac:dyDescent="0.25">
      <c r="A61" s="4">
        <f t="shared" si="1"/>
        <v>2064</v>
      </c>
      <c r="B61" s="4">
        <v>59902</v>
      </c>
      <c r="C61" s="2">
        <v>152119.02393445797</v>
      </c>
      <c r="D61" s="2">
        <v>51374.920855111872</v>
      </c>
      <c r="E61" s="8">
        <v>0.88126744270517909</v>
      </c>
      <c r="F61" s="2">
        <v>78.798190577706237</v>
      </c>
      <c r="G61" s="2">
        <v>375.3151622210745</v>
      </c>
      <c r="H61" s="2">
        <v>50938.6</v>
      </c>
      <c r="I61" s="2">
        <v>32679.4</v>
      </c>
      <c r="J61" s="2">
        <v>18259.2</v>
      </c>
      <c r="K61" s="2">
        <v>3641.5419999999999</v>
      </c>
      <c r="L61" s="2">
        <v>869.05539999999996</v>
      </c>
      <c r="M61" s="2">
        <v>10356.86</v>
      </c>
      <c r="N61" s="2">
        <v>49550.9</v>
      </c>
      <c r="O61" s="2">
        <v>19864.84</v>
      </c>
      <c r="P61" s="2">
        <v>8006.8810000000003</v>
      </c>
      <c r="Q61" s="2">
        <v>3446.3989999999999</v>
      </c>
      <c r="R61" s="2">
        <v>18232.78</v>
      </c>
      <c r="S61" s="2">
        <v>1387.704</v>
      </c>
      <c r="T61" s="2">
        <v>717.79459999999995</v>
      </c>
      <c r="U61" s="2">
        <v>16829.740000000002</v>
      </c>
      <c r="V61" s="2">
        <v>925.74300000000005</v>
      </c>
      <c r="W61" s="6">
        <f t="shared" si="3"/>
        <v>4.1017654638807057</v>
      </c>
      <c r="X61" s="6">
        <f t="shared" si="5"/>
        <v>33.486015543951567</v>
      </c>
      <c r="Y61" s="6">
        <f t="shared" si="5"/>
        <v>21.482783122563454</v>
      </c>
      <c r="Z61" s="6">
        <f t="shared" si="5"/>
        <v>12.003232421388111</v>
      </c>
      <c r="AA61" s="6">
        <f t="shared" si="5"/>
        <v>2.3938767853052987</v>
      </c>
      <c r="AB61" s="6">
        <f t="shared" si="5"/>
        <v>0.57129961626261894</v>
      </c>
      <c r="AC61" s="6">
        <f t="shared" si="5"/>
        <v>6.8083923575938528</v>
      </c>
      <c r="AD61" s="6">
        <f t="shared" si="5"/>
        <v>32.57376935402209</v>
      </c>
      <c r="AE61" s="6">
        <f t="shared" si="5"/>
        <v>13.058748002852667</v>
      </c>
      <c r="AF61" s="6">
        <f t="shared" si="5"/>
        <v>5.263563223656921</v>
      </c>
      <c r="AG61" s="6">
        <f t="shared" si="5"/>
        <v>2.2655936850376555</v>
      </c>
      <c r="AH61" s="6">
        <f t="shared" si="5"/>
        <v>11.985864442474847</v>
      </c>
      <c r="AI61" s="6">
        <f t="shared" si="5"/>
        <v>0.91224881944937164</v>
      </c>
      <c r="AJ61" s="6">
        <f t="shared" si="5"/>
        <v>0.47186379549034513</v>
      </c>
      <c r="AK61" s="6">
        <f t="shared" si="5"/>
        <v>11.063534043744106</v>
      </c>
      <c r="AL61" s="6">
        <f t="shared" si="5"/>
        <v>0.60856490927713669</v>
      </c>
    </row>
    <row r="62" spans="1:38" x14ac:dyDescent="0.25">
      <c r="A62" s="4">
        <f t="shared" si="1"/>
        <v>2065</v>
      </c>
      <c r="B62" s="4">
        <v>60268</v>
      </c>
      <c r="C62" s="2">
        <v>156702.68731554595</v>
      </c>
      <c r="D62" s="2">
        <v>51885.235443236445</v>
      </c>
      <c r="E62" s="8">
        <v>0.88296979407620257</v>
      </c>
      <c r="F62" s="2">
        <v>79.486261142498066</v>
      </c>
      <c r="G62" s="2">
        <v>375.73620845060049</v>
      </c>
      <c r="H62" s="2">
        <v>52489.98</v>
      </c>
      <c r="I62" s="2">
        <v>33664.1</v>
      </c>
      <c r="J62" s="2">
        <v>18825.88</v>
      </c>
      <c r="K62" s="2">
        <v>3757.9450000000002</v>
      </c>
      <c r="L62" s="2">
        <v>890.75350000000003</v>
      </c>
      <c r="M62" s="2">
        <v>10684.1</v>
      </c>
      <c r="N62" s="2">
        <v>51073.63</v>
      </c>
      <c r="O62" s="2">
        <v>20506.98</v>
      </c>
      <c r="P62" s="2">
        <v>8237.2209999999995</v>
      </c>
      <c r="Q62" s="2">
        <v>3547.2469999999998</v>
      </c>
      <c r="R62" s="2">
        <v>18782.18</v>
      </c>
      <c r="S62" s="2">
        <v>1416.354</v>
      </c>
      <c r="T62" s="2">
        <v>690.3184</v>
      </c>
      <c r="U62" s="2">
        <v>16103.71</v>
      </c>
      <c r="V62" s="2">
        <v>199.70740000000001</v>
      </c>
      <c r="W62" s="6">
        <f t="shared" si="3"/>
        <v>4.1017769733816438</v>
      </c>
      <c r="X62" s="6">
        <f t="shared" si="5"/>
        <v>33.496541060781567</v>
      </c>
      <c r="Y62" s="6">
        <f t="shared" si="5"/>
        <v>21.482784103256598</v>
      </c>
      <c r="Z62" s="6">
        <f t="shared" si="5"/>
        <v>12.01375695752497</v>
      </c>
      <c r="AA62" s="6">
        <f t="shared" si="5"/>
        <v>2.3981369205448124</v>
      </c>
      <c r="AB62" s="6">
        <f t="shared" si="5"/>
        <v>0.56843536971789466</v>
      </c>
      <c r="AC62" s="6">
        <f t="shared" si="5"/>
        <v>6.8180706936351729</v>
      </c>
      <c r="AD62" s="6">
        <f t="shared" si="5"/>
        <v>32.592695680550179</v>
      </c>
      <c r="AE62" s="6">
        <f t="shared" si="5"/>
        <v>13.086552854518642</v>
      </c>
      <c r="AF62" s="6">
        <f t="shared" si="5"/>
        <v>5.2565920477247694</v>
      </c>
      <c r="AG62" s="6">
        <f t="shared" si="5"/>
        <v>2.2636797497014522</v>
      </c>
      <c r="AH62" s="6">
        <f t="shared" si="5"/>
        <v>11.985869752303017</v>
      </c>
      <c r="AI62" s="6">
        <f t="shared" si="5"/>
        <v>0.90384793283598541</v>
      </c>
      <c r="AJ62" s="6">
        <f t="shared" si="5"/>
        <v>0.44052748030410821</v>
      </c>
      <c r="AK62" s="6">
        <f t="shared" si="5"/>
        <v>10.276601043588105</v>
      </c>
      <c r="AL62" s="6">
        <f t="shared" si="5"/>
        <v>0.12744350682248173</v>
      </c>
    </row>
    <row r="63" spans="1:38" x14ac:dyDescent="0.25">
      <c r="A63" s="4">
        <f t="shared" si="1"/>
        <v>2066</v>
      </c>
      <c r="B63" s="4">
        <v>60633</v>
      </c>
      <c r="C63" s="2">
        <v>161450.49056403182</v>
      </c>
      <c r="D63" s="2">
        <v>52409.113307407984</v>
      </c>
      <c r="E63" s="8">
        <v>0.88482475272640837</v>
      </c>
      <c r="F63" s="2">
        <v>80.180850193340376</v>
      </c>
      <c r="G63" s="2">
        <v>376.20178161879636</v>
      </c>
      <c r="H63" s="2">
        <v>54098.1</v>
      </c>
      <c r="I63" s="2">
        <v>34684.06</v>
      </c>
      <c r="J63" s="2">
        <v>19414.04</v>
      </c>
      <c r="K63" s="2">
        <v>3879.0430000000001</v>
      </c>
      <c r="L63" s="2">
        <v>913.0729</v>
      </c>
      <c r="M63" s="2">
        <v>11023.84</v>
      </c>
      <c r="N63" s="2">
        <v>52651.839999999997</v>
      </c>
      <c r="O63" s="2">
        <v>21175.040000000001</v>
      </c>
      <c r="P63" s="2">
        <v>8472.3989999999994</v>
      </c>
      <c r="Q63" s="2">
        <v>3653.1640000000002</v>
      </c>
      <c r="R63" s="2">
        <v>19351.240000000002</v>
      </c>
      <c r="S63" s="2">
        <v>1446.259</v>
      </c>
      <c r="T63" s="2">
        <v>660.53949999999998</v>
      </c>
      <c r="U63" s="2">
        <v>15317.99</v>
      </c>
      <c r="V63" s="2">
        <v>-586.01210000000003</v>
      </c>
      <c r="W63" s="6">
        <f t="shared" si="3"/>
        <v>4.1017846198174208</v>
      </c>
      <c r="X63" s="6">
        <f t="shared" si="5"/>
        <v>33.507547614755936</v>
      </c>
      <c r="Y63" s="6">
        <f t="shared" si="5"/>
        <v>21.482783904112193</v>
      </c>
      <c r="Z63" s="6">
        <f t="shared" si="5"/>
        <v>12.024763710643743</v>
      </c>
      <c r="AA63" s="6">
        <f t="shared" si="5"/>
        <v>2.402620757885872</v>
      </c>
      <c r="AB63" s="6">
        <f t="shared" si="5"/>
        <v>0.56554358974702035</v>
      </c>
      <c r="AC63" s="6">
        <f t="shared" si="5"/>
        <v>6.8280003123483279</v>
      </c>
      <c r="AD63" s="6">
        <f t="shared" si="5"/>
        <v>32.611755973028835</v>
      </c>
      <c r="AE63" s="6">
        <f t="shared" si="5"/>
        <v>13.115500563686368</v>
      </c>
      <c r="AF63" s="6">
        <f t="shared" si="5"/>
        <v>5.2476762197509812</v>
      </c>
      <c r="AG63" s="6">
        <f t="shared" si="5"/>
        <v>2.2627147103967102</v>
      </c>
      <c r="AH63" s="6">
        <f t="shared" si="5"/>
        <v>11.985866337349551</v>
      </c>
      <c r="AI63" s="6">
        <f t="shared" si="5"/>
        <v>0.89579102234217656</v>
      </c>
      <c r="AJ63" s="6">
        <f t="shared" si="5"/>
        <v>0.40912820871115763</v>
      </c>
      <c r="AK63" s="6">
        <f t="shared" si="5"/>
        <v>9.4877320883239022</v>
      </c>
      <c r="AL63" s="6">
        <f t="shared" si="5"/>
        <v>-0.36296706064673473</v>
      </c>
    </row>
    <row r="64" spans="1:38" x14ac:dyDescent="0.25">
      <c r="A64" s="4">
        <f t="shared" si="1"/>
        <v>2067</v>
      </c>
      <c r="B64" s="4">
        <v>60998</v>
      </c>
      <c r="C64" s="2">
        <v>166358.59781333851</v>
      </c>
      <c r="D64" s="2">
        <v>52943.478076081192</v>
      </c>
      <c r="E64" s="8">
        <v>0.88679120857364757</v>
      </c>
      <c r="F64" s="2">
        <v>80.881850467126668</v>
      </c>
      <c r="G64" s="2">
        <v>376.69952649469735</v>
      </c>
      <c r="H64" s="2">
        <v>55758.27</v>
      </c>
      <c r="I64" s="2">
        <v>35738.46</v>
      </c>
      <c r="J64" s="2">
        <v>20019.810000000001</v>
      </c>
      <c r="K64" s="2">
        <v>4004.873</v>
      </c>
      <c r="L64" s="2">
        <v>936.02290000000005</v>
      </c>
      <c r="M64" s="2">
        <v>11372.25</v>
      </c>
      <c r="N64" s="2">
        <v>54289.79</v>
      </c>
      <c r="O64" s="2">
        <v>21875.68</v>
      </c>
      <c r="P64" s="2">
        <v>8712.5339999999997</v>
      </c>
      <c r="Q64" s="2">
        <v>3762.0479999999998</v>
      </c>
      <c r="R64" s="2">
        <v>19939.52</v>
      </c>
      <c r="S64" s="2">
        <v>1468.4849999999999</v>
      </c>
      <c r="T64" s="2">
        <v>628.31209999999999</v>
      </c>
      <c r="U64" s="2">
        <v>14477.82</v>
      </c>
      <c r="V64" s="2">
        <v>-1426.1849999999999</v>
      </c>
      <c r="W64" s="6">
        <f t="shared" si="3"/>
        <v>4.101792075853294</v>
      </c>
      <c r="X64" s="6">
        <f t="shared" si="5"/>
        <v>33.516915105622118</v>
      </c>
      <c r="Y64" s="6">
        <f t="shared" si="5"/>
        <v>21.482785061761632</v>
      </c>
      <c r="Z64" s="6">
        <f t="shared" si="5"/>
        <v>12.034130043860486</v>
      </c>
      <c r="AA64" s="6">
        <f t="shared" si="5"/>
        <v>2.4073736209856968</v>
      </c>
      <c r="AB64" s="6">
        <f t="shared" si="5"/>
        <v>0.56265375658567285</v>
      </c>
      <c r="AC64" s="6">
        <f t="shared" si="5"/>
        <v>6.8359857257033108</v>
      </c>
      <c r="AD64" s="6">
        <f t="shared" si="5"/>
        <v>32.634195475075764</v>
      </c>
      <c r="AE64" s="6">
        <f t="shared" si="5"/>
        <v>13.14971410407381</v>
      </c>
      <c r="AF64" s="6">
        <f t="shared" si="5"/>
        <v>5.2372009108755755</v>
      </c>
      <c r="AG64" s="6">
        <f t="shared" si="5"/>
        <v>2.2614088177283023</v>
      </c>
      <c r="AH64" s="6">
        <f t="shared" si="5"/>
        <v>11.98586683350926</v>
      </c>
      <c r="AI64" s="6">
        <f t="shared" si="5"/>
        <v>0.8827226361018643</v>
      </c>
      <c r="AJ64" s="6">
        <f t="shared" si="5"/>
        <v>0.37768537860904139</v>
      </c>
      <c r="AK64" s="6">
        <f t="shared" si="5"/>
        <v>8.7027783296446977</v>
      </c>
      <c r="AL64" s="6">
        <f t="shared" si="5"/>
        <v>-0.85729563650220286</v>
      </c>
    </row>
    <row r="65" spans="1:38" x14ac:dyDescent="0.25">
      <c r="A65" s="4">
        <f t="shared" si="1"/>
        <v>2068</v>
      </c>
      <c r="B65" s="4">
        <v>61363</v>
      </c>
      <c r="C65" s="2">
        <v>171415.8374852484</v>
      </c>
      <c r="D65" s="2">
        <v>53483.267178632406</v>
      </c>
      <c r="E65" s="8">
        <v>0.88883475865623807</v>
      </c>
      <c r="F65" s="2">
        <v>81.588952363911901</v>
      </c>
      <c r="G65" s="2">
        <v>377.20279184755253</v>
      </c>
      <c r="H65" s="2">
        <v>57469.7</v>
      </c>
      <c r="I65" s="2">
        <v>36824.9</v>
      </c>
      <c r="J65" s="2">
        <v>20644.8</v>
      </c>
      <c r="K65" s="2">
        <v>4135.1940000000004</v>
      </c>
      <c r="L65" s="2">
        <v>959.62270000000001</v>
      </c>
      <c r="M65" s="2">
        <v>11731.37</v>
      </c>
      <c r="N65" s="2">
        <v>55983.18</v>
      </c>
      <c r="O65" s="2">
        <v>22602.79</v>
      </c>
      <c r="P65" s="2">
        <v>8961.3140000000003</v>
      </c>
      <c r="Q65" s="2">
        <v>3873.402</v>
      </c>
      <c r="R65" s="2">
        <v>20545.669999999998</v>
      </c>
      <c r="S65" s="2">
        <v>1486.5150000000001</v>
      </c>
      <c r="T65" s="2">
        <v>593.85080000000005</v>
      </c>
      <c r="U65" s="2">
        <v>13585.15</v>
      </c>
      <c r="V65" s="2">
        <v>-2318.8490000000002</v>
      </c>
      <c r="W65" s="6">
        <f t="shared" si="3"/>
        <v>4.1017970937613537</v>
      </c>
      <c r="X65" s="6">
        <f t="shared" si="5"/>
        <v>33.526482058547067</v>
      </c>
      <c r="Y65" s="6">
        <f t="shared" si="5"/>
        <v>21.482787436819574</v>
      </c>
      <c r="Z65" s="6">
        <f t="shared" si="5"/>
        <v>12.043694621727493</v>
      </c>
      <c r="AA65" s="6">
        <f t="shared" si="5"/>
        <v>2.412375694489644</v>
      </c>
      <c r="AB65" s="6">
        <f t="shared" si="5"/>
        <v>0.5598214926217554</v>
      </c>
      <c r="AC65" s="6">
        <f t="shared" si="5"/>
        <v>6.8438075338339557</v>
      </c>
      <c r="AD65" s="6">
        <f t="shared" si="5"/>
        <v>32.65928097502529</v>
      </c>
      <c r="AE65" s="6">
        <f t="shared" si="5"/>
        <v>13.1859403025961</v>
      </c>
      <c r="AF65" s="6">
        <f t="shared" si="5"/>
        <v>5.2278214962320435</v>
      </c>
      <c r="AG65" s="6">
        <f t="shared" si="5"/>
        <v>2.2596523499955685</v>
      </c>
      <c r="AH65" s="6">
        <f t="shared" si="5"/>
        <v>11.985864492694908</v>
      </c>
      <c r="AI65" s="6">
        <f t="shared" si="5"/>
        <v>0.86719816663843885</v>
      </c>
      <c r="AJ65" s="6">
        <f t="shared" si="5"/>
        <v>0.34643870059620674</v>
      </c>
      <c r="AK65" s="6">
        <f t="shared" si="5"/>
        <v>7.9252595321999362</v>
      </c>
      <c r="AL65" s="6">
        <f t="shared" si="5"/>
        <v>-1.352762401665222</v>
      </c>
    </row>
    <row r="66" spans="1:38" x14ac:dyDescent="0.25">
      <c r="A66" s="4">
        <f t="shared" si="1"/>
        <v>2069</v>
      </c>
      <c r="B66" s="4">
        <v>61729</v>
      </c>
      <c r="C66" s="2">
        <v>176657.42665787274</v>
      </c>
      <c r="D66" s="2">
        <v>54037.944939973793</v>
      </c>
      <c r="E66" s="8">
        <v>0.89095391654849398</v>
      </c>
      <c r="F66" s="2">
        <v>82.302245552790254</v>
      </c>
      <c r="G66" s="2">
        <v>377.77110135814365</v>
      </c>
      <c r="H66" s="2">
        <v>59239.06</v>
      </c>
      <c r="I66" s="2">
        <v>37950.94</v>
      </c>
      <c r="J66" s="2">
        <v>21288.12</v>
      </c>
      <c r="K66" s="2">
        <v>4269.9650000000001</v>
      </c>
      <c r="L66" s="2">
        <v>983.90779999999995</v>
      </c>
      <c r="M66" s="2">
        <v>12099.63</v>
      </c>
      <c r="N66" s="2">
        <v>57744.3</v>
      </c>
      <c r="O66" s="2">
        <v>23359.83</v>
      </c>
      <c r="P66" s="2">
        <v>9220.9459999999999</v>
      </c>
      <c r="Q66" s="2">
        <v>3989.598</v>
      </c>
      <c r="R66" s="2">
        <v>21173.919999999998</v>
      </c>
      <c r="S66" s="2">
        <v>1494.7539999999999</v>
      </c>
      <c r="T66" s="2">
        <v>557.23609999999996</v>
      </c>
      <c r="U66" s="2">
        <v>12647.63</v>
      </c>
      <c r="V66" s="2">
        <v>-3256.3670000000002</v>
      </c>
      <c r="W66" s="6">
        <f t="shared" si="3"/>
        <v>4.101803071736418</v>
      </c>
      <c r="X66" s="6">
        <f t="shared" si="5"/>
        <v>33.533297252612286</v>
      </c>
      <c r="Y66" s="6">
        <f t="shared" si="5"/>
        <v>21.482787742345231</v>
      </c>
      <c r="Z66" s="6">
        <f t="shared" si="5"/>
        <v>12.050509510267053</v>
      </c>
      <c r="AA66" s="6">
        <f t="shared" si="5"/>
        <v>2.4170877391243315</v>
      </c>
      <c r="AB66" s="6">
        <f t="shared" si="5"/>
        <v>0.55695807338205228</v>
      </c>
      <c r="AC66" s="6">
        <f t="shared" si="5"/>
        <v>6.8492053965175206</v>
      </c>
      <c r="AD66" s="6">
        <f t="shared" si="5"/>
        <v>32.687162432084833</v>
      </c>
      <c r="AE66" s="6">
        <f t="shared" si="5"/>
        <v>13.223236883915613</v>
      </c>
      <c r="AF66" s="6">
        <f t="shared" si="5"/>
        <v>5.2196763954101604</v>
      </c>
      <c r="AG66" s="6">
        <f t="shared" si="5"/>
        <v>2.2583811365748789</v>
      </c>
      <c r="AH66" s="6">
        <f t="shared" si="5"/>
        <v>11.985864619780129</v>
      </c>
      <c r="AI66" s="6">
        <f t="shared" si="5"/>
        <v>0.84613142412339459</v>
      </c>
      <c r="AJ66" s="6">
        <f t="shared" si="5"/>
        <v>0.31543315814238748</v>
      </c>
      <c r="AK66" s="6">
        <f t="shared" si="5"/>
        <v>7.1594103000799931</v>
      </c>
      <c r="AL66" s="6">
        <f t="shared" si="5"/>
        <v>-1.843323013136895</v>
      </c>
    </row>
    <row r="67" spans="1:38" x14ac:dyDescent="0.25">
      <c r="A67" s="4">
        <f t="shared" si="1"/>
        <v>2070</v>
      </c>
      <c r="B67" s="4">
        <v>62094</v>
      </c>
      <c r="C67" s="2">
        <v>182091.16444120399</v>
      </c>
      <c r="D67" s="2">
        <v>54607.918476891158</v>
      </c>
      <c r="E67" s="8">
        <v>0.89310889661645876</v>
      </c>
      <c r="F67" s="2">
        <v>83.021619955414309</v>
      </c>
      <c r="G67" s="2">
        <v>378.41466504199661</v>
      </c>
      <c r="H67" s="2">
        <v>61068.13</v>
      </c>
      <c r="I67" s="2">
        <v>39118.25</v>
      </c>
      <c r="J67" s="2">
        <v>21949.88</v>
      </c>
      <c r="K67" s="2">
        <v>4409.2539999999999</v>
      </c>
      <c r="L67" s="2">
        <v>1008.854</v>
      </c>
      <c r="M67" s="2">
        <v>12476.94</v>
      </c>
      <c r="N67" s="2">
        <v>59569.22</v>
      </c>
      <c r="O67" s="2">
        <v>24142.05</v>
      </c>
      <c r="P67" s="2">
        <v>9492.5730000000003</v>
      </c>
      <c r="Q67" s="2">
        <v>4109.3990000000003</v>
      </c>
      <c r="R67" s="2">
        <v>21825.21</v>
      </c>
      <c r="S67" s="2">
        <v>1498.9110000000001</v>
      </c>
      <c r="T67" s="2">
        <v>518.78139999999996</v>
      </c>
      <c r="U67" s="2">
        <v>11667.5</v>
      </c>
      <c r="V67" s="2">
        <v>-4236.4970000000003</v>
      </c>
      <c r="W67" s="6">
        <f t="shared" si="3"/>
        <v>4.1018072160554979</v>
      </c>
      <c r="X67" s="6">
        <f t="shared" si="5"/>
        <v>33.537118721495403</v>
      </c>
      <c r="Y67" s="6">
        <f t="shared" si="5"/>
        <v>21.48278315427601</v>
      </c>
      <c r="Z67" s="6">
        <f t="shared" si="5"/>
        <v>12.05433556721939</v>
      </c>
      <c r="AA67" s="6">
        <f t="shared" si="5"/>
        <v>2.42145411806827</v>
      </c>
      <c r="AB67" s="6">
        <f t="shared" si="5"/>
        <v>0.55403786509682751</v>
      </c>
      <c r="AC67" s="6">
        <f t="shared" si="5"/>
        <v>6.8520293328283479</v>
      </c>
      <c r="AD67" s="6">
        <f t="shared" si="5"/>
        <v>32.713954124465218</v>
      </c>
      <c r="AE67" s="6">
        <f t="shared" si="5"/>
        <v>13.258221547479479</v>
      </c>
      <c r="AF67" s="6">
        <f t="shared" si="5"/>
        <v>5.2130881963056961</v>
      </c>
      <c r="AG67" s="6">
        <f t="shared" si="5"/>
        <v>2.256781108853251</v>
      </c>
      <c r="AH67" s="6">
        <f t="shared" si="5"/>
        <v>11.985869861932381</v>
      </c>
      <c r="AI67" s="6">
        <f t="shared" si="5"/>
        <v>0.82316514620564596</v>
      </c>
      <c r="AJ67" s="6">
        <f t="shared" si="5"/>
        <v>0.28490201685074679</v>
      </c>
      <c r="AK67" s="6">
        <f t="shared" si="5"/>
        <v>6.4075047440137363</v>
      </c>
      <c r="AL67" s="6">
        <f t="shared" si="5"/>
        <v>-2.3265802121705561</v>
      </c>
    </row>
    <row r="68" spans="1:38" x14ac:dyDescent="0.25">
      <c r="A68" s="4">
        <f t="shared" si="1"/>
        <v>2071</v>
      </c>
      <c r="B68" s="4">
        <v>62459</v>
      </c>
      <c r="C68" s="2">
        <v>187696.88579544469</v>
      </c>
      <c r="D68" s="2">
        <v>55185.325356240872</v>
      </c>
      <c r="E68" s="8">
        <v>0.89532440259926016</v>
      </c>
      <c r="F68" s="2">
        <v>83.74709172166348</v>
      </c>
      <c r="G68" s="2">
        <v>379.08715473309582</v>
      </c>
      <c r="H68" s="2">
        <v>62953.279999999999</v>
      </c>
      <c r="I68" s="2">
        <v>40322.519999999997</v>
      </c>
      <c r="J68" s="2">
        <v>22630.76</v>
      </c>
      <c r="K68" s="2">
        <v>4553.4849999999997</v>
      </c>
      <c r="L68" s="2">
        <v>1034.499</v>
      </c>
      <c r="M68" s="2">
        <v>12863.95</v>
      </c>
      <c r="N68" s="2">
        <v>61448.88</v>
      </c>
      <c r="O68" s="2">
        <v>24944.94</v>
      </c>
      <c r="P68" s="2">
        <v>9775.2029999999995</v>
      </c>
      <c r="Q68" s="2">
        <v>4231.6350000000002</v>
      </c>
      <c r="R68" s="2">
        <v>22497.1</v>
      </c>
      <c r="S68" s="2">
        <v>1504.4010000000001</v>
      </c>
      <c r="T68" s="2">
        <v>478.5788</v>
      </c>
      <c r="U68" s="2">
        <v>10641.68</v>
      </c>
      <c r="V68" s="2">
        <v>-5262.3190000000004</v>
      </c>
      <c r="W68" s="6">
        <f t="shared" si="3"/>
        <v>4.1018110134990353</v>
      </c>
      <c r="X68" s="6">
        <f t="shared" si="5"/>
        <v>33.539863878512918</v>
      </c>
      <c r="Y68" s="6">
        <f t="shared" si="5"/>
        <v>21.482785837983574</v>
      </c>
      <c r="Z68" s="6">
        <f t="shared" si="5"/>
        <v>12.057078040529342</v>
      </c>
      <c r="AA68" s="6">
        <f t="shared" si="5"/>
        <v>2.4259779168432587</v>
      </c>
      <c r="AB68" s="6">
        <f t="shared" si="5"/>
        <v>0.55115405650758376</v>
      </c>
      <c r="AC68" s="6">
        <f t="shared" si="5"/>
        <v>6.8535766832164464</v>
      </c>
      <c r="AD68" s="6">
        <f t="shared" si="5"/>
        <v>32.738358838285713</v>
      </c>
      <c r="AE68" s="6">
        <f t="shared" si="5"/>
        <v>13.290012721460615</v>
      </c>
      <c r="AF68" s="6">
        <f t="shared" si="5"/>
        <v>5.2079729285722856</v>
      </c>
      <c r="AG68" s="6">
        <f t="shared" si="5"/>
        <v>2.2545046403229669</v>
      </c>
      <c r="AH68" s="6">
        <f t="shared" si="5"/>
        <v>11.985867482382062</v>
      </c>
      <c r="AI68" s="6">
        <f t="shared" si="5"/>
        <v>0.80150557300110048</v>
      </c>
      <c r="AJ68" s="6">
        <f t="shared" si="5"/>
        <v>0.25497428898291014</v>
      </c>
      <c r="AK68" s="6">
        <f t="shared" si="5"/>
        <v>5.6696092505218694</v>
      </c>
      <c r="AL68" s="6">
        <f t="shared" si="5"/>
        <v>-2.8036261644399185</v>
      </c>
    </row>
    <row r="69" spans="1:38" x14ac:dyDescent="0.25">
      <c r="A69" s="4">
        <f t="shared" si="1"/>
        <v>2072</v>
      </c>
      <c r="B69" s="4">
        <v>62824</v>
      </c>
      <c r="C69" s="2">
        <v>193453.53028871963</v>
      </c>
      <c r="D69" s="2">
        <v>55762.57623789736</v>
      </c>
      <c r="E69" s="8">
        <v>0.89760093738442404</v>
      </c>
      <c r="F69" s="2">
        <v>84.478772916727223</v>
      </c>
      <c r="G69" s="2">
        <v>379.72674402817927</v>
      </c>
      <c r="H69" s="2">
        <v>64888.2</v>
      </c>
      <c r="I69" s="2">
        <v>41559.21</v>
      </c>
      <c r="J69" s="2">
        <v>23328.99</v>
      </c>
      <c r="K69" s="2">
        <v>4702.5439999999999</v>
      </c>
      <c r="L69" s="2">
        <v>1060.835</v>
      </c>
      <c r="M69" s="2">
        <v>13259.42</v>
      </c>
      <c r="N69" s="2">
        <v>63384.81</v>
      </c>
      <c r="O69" s="2">
        <v>25774.33</v>
      </c>
      <c r="P69" s="2">
        <v>10067.98</v>
      </c>
      <c r="Q69" s="2">
        <v>4355.4110000000001</v>
      </c>
      <c r="R69" s="2">
        <v>23187.08</v>
      </c>
      <c r="S69" s="2">
        <v>1503.3869999999999</v>
      </c>
      <c r="T69" s="2">
        <v>436.50170000000003</v>
      </c>
      <c r="U69" s="2">
        <v>9574.7960000000003</v>
      </c>
      <c r="V69" s="2">
        <v>-6329.2039999999997</v>
      </c>
      <c r="W69" s="6">
        <f t="shared" si="3"/>
        <v>4.1018119319505946</v>
      </c>
      <c r="X69" s="6">
        <f t="shared" si="5"/>
        <v>33.542008720728766</v>
      </c>
      <c r="Y69" s="6">
        <f t="shared" si="5"/>
        <v>21.482787074485007</v>
      </c>
      <c r="Z69" s="6">
        <f t="shared" si="5"/>
        <v>12.059221646243756</v>
      </c>
      <c r="AA69" s="6">
        <f t="shared" si="5"/>
        <v>2.4308390717820916</v>
      </c>
      <c r="AB69" s="6">
        <f t="shared" si="5"/>
        <v>0.54836683435900979</v>
      </c>
      <c r="AC69" s="6">
        <f t="shared" si="5"/>
        <v>6.8540594633817147</v>
      </c>
      <c r="AD69" s="6">
        <f t="shared" si="5"/>
        <v>32.764876353200364</v>
      </c>
      <c r="AE69" s="6">
        <f t="shared" si="5"/>
        <v>13.323266813240943</v>
      </c>
      <c r="AF69" s="6">
        <f t="shared" si="5"/>
        <v>5.2043402800528105</v>
      </c>
      <c r="AG69" s="6">
        <f t="shared" si="5"/>
        <v>2.2513990794067023</v>
      </c>
      <c r="AH69" s="6">
        <f t="shared" si="5"/>
        <v>11.985865528219854</v>
      </c>
      <c r="AI69" s="6">
        <f t="shared" si="5"/>
        <v>0.77713081676838391</v>
      </c>
      <c r="AJ69" s="6">
        <f t="shared" si="5"/>
        <v>0.22563646129824733</v>
      </c>
      <c r="AK69" s="6">
        <f t="shared" si="5"/>
        <v>4.9494036039094764</v>
      </c>
      <c r="AL69" s="6">
        <f t="shared" si="5"/>
        <v>-3.2716921684261759</v>
      </c>
    </row>
    <row r="70" spans="1:38" x14ac:dyDescent="0.25">
      <c r="A70" s="4">
        <f t="shared" ref="A70:A94" si="6">YEAR(B70)</f>
        <v>2073</v>
      </c>
      <c r="B70" s="4">
        <v>63190</v>
      </c>
      <c r="C70" s="2">
        <v>199396.96448977981</v>
      </c>
      <c r="D70" s="2">
        <v>56348.798479486984</v>
      </c>
      <c r="E70" s="8">
        <v>0.89986575887444498</v>
      </c>
      <c r="F70" s="2">
        <v>85.216149526456448</v>
      </c>
      <c r="G70" s="2">
        <v>380.39045848569907</v>
      </c>
      <c r="H70" s="2">
        <v>66891.360000000001</v>
      </c>
      <c r="I70" s="2">
        <v>42836.02</v>
      </c>
      <c r="J70" s="2">
        <v>24055.34</v>
      </c>
      <c r="K70" s="2">
        <v>4856.268</v>
      </c>
      <c r="L70" s="2">
        <v>1087.8409999999999</v>
      </c>
      <c r="M70" s="2">
        <v>13673.64</v>
      </c>
      <c r="N70" s="2">
        <v>65390.28</v>
      </c>
      <c r="O70" s="2">
        <v>26633.61</v>
      </c>
      <c r="P70" s="2">
        <v>10373.81</v>
      </c>
      <c r="Q70" s="2">
        <v>4483.402</v>
      </c>
      <c r="R70" s="2">
        <v>23899.46</v>
      </c>
      <c r="S70" s="2">
        <v>1501.085</v>
      </c>
      <c r="T70" s="2">
        <v>392.74029999999999</v>
      </c>
      <c r="U70" s="2">
        <v>8466.4509999999991</v>
      </c>
      <c r="V70" s="2">
        <v>-7437.549</v>
      </c>
      <c r="W70" s="6">
        <f t="shared" si="3"/>
        <v>4.1018137618806705</v>
      </c>
      <c r="X70" s="6">
        <f t="shared" si="5"/>
        <v>33.546829647664246</v>
      </c>
      <c r="Y70" s="6">
        <f t="shared" si="5"/>
        <v>21.482784409286019</v>
      </c>
      <c r="Z70" s="6">
        <f t="shared" si="5"/>
        <v>12.064045238378224</v>
      </c>
      <c r="AA70" s="6">
        <f t="shared" si="5"/>
        <v>2.4354773967729635</v>
      </c>
      <c r="AB70" s="6">
        <f t="shared" si="5"/>
        <v>0.54556547677823741</v>
      </c>
      <c r="AC70" s="6">
        <f t="shared" si="5"/>
        <v>6.8574965697137529</v>
      </c>
      <c r="AD70" s="6">
        <f t="shared" si="5"/>
        <v>32.794019792288069</v>
      </c>
      <c r="AE70" s="6">
        <f t="shared" si="5"/>
        <v>13.357078964642472</v>
      </c>
      <c r="AF70" s="6">
        <f t="shared" si="5"/>
        <v>5.2025917378154043</v>
      </c>
      <c r="AG70" s="6">
        <f t="shared" si="5"/>
        <v>2.2484805681331217</v>
      </c>
      <c r="AH70" s="6">
        <f t="shared" si="5"/>
        <v>11.985869524721364</v>
      </c>
      <c r="AI70" s="6">
        <f t="shared" si="5"/>
        <v>0.75281236293691867</v>
      </c>
      <c r="AJ70" s="6">
        <f t="shared" si="5"/>
        <v>0.19696403152623224</v>
      </c>
      <c r="AK70" s="6">
        <f t="shared" si="5"/>
        <v>4.246028028392554</v>
      </c>
      <c r="AL70" s="6">
        <f t="shared" si="5"/>
        <v>-3.7300211761153541</v>
      </c>
    </row>
    <row r="71" spans="1:38" x14ac:dyDescent="0.25">
      <c r="A71" s="4">
        <f t="shared" si="6"/>
        <v>2074</v>
      </c>
      <c r="B71" s="4">
        <v>63555</v>
      </c>
      <c r="C71" s="2">
        <v>205547.57330205161</v>
      </c>
      <c r="D71" s="2">
        <v>56947.956717563371</v>
      </c>
      <c r="E71" s="8">
        <v>0.90219899704107942</v>
      </c>
      <c r="F71" s="2">
        <v>85.959855261514775</v>
      </c>
      <c r="G71" s="2">
        <v>381.10608859141087</v>
      </c>
      <c r="H71" s="2">
        <v>68960.95</v>
      </c>
      <c r="I71" s="2">
        <v>44157.35</v>
      </c>
      <c r="J71" s="2">
        <v>24803.599999999999</v>
      </c>
      <c r="K71" s="2">
        <v>5015.3450000000003</v>
      </c>
      <c r="L71" s="2">
        <v>1115.6600000000001</v>
      </c>
      <c r="M71" s="2">
        <v>14099.18</v>
      </c>
      <c r="N71" s="2">
        <v>67474.89</v>
      </c>
      <c r="O71" s="2">
        <v>27529.55</v>
      </c>
      <c r="P71" s="2">
        <v>10692.96</v>
      </c>
      <c r="Q71" s="2">
        <v>4615.7209999999995</v>
      </c>
      <c r="R71" s="2">
        <v>24636.66</v>
      </c>
      <c r="S71" s="2">
        <v>1486.057</v>
      </c>
      <c r="T71" s="2">
        <v>347.27820000000003</v>
      </c>
      <c r="U71" s="2">
        <v>7327.6719999999996</v>
      </c>
      <c r="V71" s="2">
        <v>-8576.3279999999995</v>
      </c>
      <c r="W71" s="6">
        <f t="shared" ref="W71:W89" si="7">100*T71/U70</f>
        <v>4.1018155068753135</v>
      </c>
      <c r="X71" s="6">
        <f t="shared" ref="X71:AL87" si="8">100*H71/$C71</f>
        <v>33.549873098556155</v>
      </c>
      <c r="Y71" s="6">
        <f t="shared" si="8"/>
        <v>21.482788286247921</v>
      </c>
      <c r="Z71" s="6">
        <f t="shared" si="8"/>
        <v>12.067084812308233</v>
      </c>
      <c r="AA71" s="6">
        <f t="shared" si="8"/>
        <v>2.4399923187757433</v>
      </c>
      <c r="AB71" s="6">
        <f t="shared" si="8"/>
        <v>0.54277459085373914</v>
      </c>
      <c r="AC71" s="6">
        <f t="shared" si="8"/>
        <v>6.8593269059330089</v>
      </c>
      <c r="AD71" s="6">
        <f t="shared" si="8"/>
        <v>32.826896915414238</v>
      </c>
      <c r="AE71" s="6">
        <f t="shared" si="8"/>
        <v>13.393274149505721</v>
      </c>
      <c r="AF71" s="6">
        <f t="shared" si="8"/>
        <v>5.2021825547347742</v>
      </c>
      <c r="AG71" s="6">
        <f t="shared" si="8"/>
        <v>2.2455730932990439</v>
      </c>
      <c r="AH71" s="6">
        <f t="shared" si="8"/>
        <v>11.985867604380079</v>
      </c>
      <c r="AI71" s="6">
        <f t="shared" si="8"/>
        <v>0.72297472362577753</v>
      </c>
      <c r="AJ71" s="6">
        <f t="shared" si="8"/>
        <v>0.16895271222184444</v>
      </c>
      <c r="AK71" s="6">
        <f t="shared" si="8"/>
        <v>3.5649518416994423</v>
      </c>
      <c r="AL71" s="6">
        <f t="shared" si="8"/>
        <v>-4.17242970190512</v>
      </c>
    </row>
    <row r="72" spans="1:38" x14ac:dyDescent="0.25">
      <c r="A72" s="4">
        <f t="shared" si="6"/>
        <v>2075</v>
      </c>
      <c r="B72" s="4">
        <v>63920</v>
      </c>
      <c r="C72" s="2">
        <v>211923.38317521894</v>
      </c>
      <c r="D72" s="2">
        <v>57563.180896866688</v>
      </c>
      <c r="E72" s="8">
        <v>0.90455156313193086</v>
      </c>
      <c r="F72" s="2">
        <v>86.709795781007273</v>
      </c>
      <c r="G72" s="2">
        <v>381.88540719116679</v>
      </c>
      <c r="H72" s="2">
        <v>71100.05</v>
      </c>
      <c r="I72" s="2">
        <v>45527.05</v>
      </c>
      <c r="J72" s="2">
        <v>25573</v>
      </c>
      <c r="K72" s="2">
        <v>5179.982</v>
      </c>
      <c r="L72" s="2">
        <v>1144.2619999999999</v>
      </c>
      <c r="M72" s="2">
        <v>14534.79</v>
      </c>
      <c r="N72" s="2">
        <v>69632.5</v>
      </c>
      <c r="O72" s="2">
        <v>28450.400000000001</v>
      </c>
      <c r="P72" s="2">
        <v>11026.98</v>
      </c>
      <c r="Q72" s="2">
        <v>4754.2709999999997</v>
      </c>
      <c r="R72" s="2">
        <v>25400.86</v>
      </c>
      <c r="S72" s="2">
        <v>1467.5450000000001</v>
      </c>
      <c r="T72" s="2">
        <v>300.5677</v>
      </c>
      <c r="U72" s="2">
        <v>6160.6949999999997</v>
      </c>
      <c r="V72" s="2">
        <v>-9743.3050000000003</v>
      </c>
      <c r="W72" s="6">
        <f t="shared" si="7"/>
        <v>4.1018170573137009</v>
      </c>
      <c r="X72" s="6">
        <f t="shared" si="8"/>
        <v>33.549884366093877</v>
      </c>
      <c r="Y72" s="6">
        <f t="shared" si="8"/>
        <v>21.482787466807327</v>
      </c>
      <c r="Z72" s="6">
        <f t="shared" si="8"/>
        <v>12.06709689928655</v>
      </c>
      <c r="AA72" s="6">
        <f t="shared" si="8"/>
        <v>2.444271095708761</v>
      </c>
      <c r="AB72" s="6">
        <f t="shared" si="8"/>
        <v>0.53994136128617787</v>
      </c>
      <c r="AC72" s="6">
        <f t="shared" si="8"/>
        <v>6.8585116857928741</v>
      </c>
      <c r="AD72" s="6">
        <f t="shared" si="8"/>
        <v>32.857393533788397</v>
      </c>
      <c r="AE72" s="6">
        <f t="shared" si="8"/>
        <v>13.424851742989171</v>
      </c>
      <c r="AF72" s="6">
        <f t="shared" si="8"/>
        <v>5.2032861285924534</v>
      </c>
      <c r="AG72" s="6">
        <f t="shared" si="8"/>
        <v>2.2433914222996116</v>
      </c>
      <c r="AH72" s="6">
        <f t="shared" si="8"/>
        <v>11.985869430462275</v>
      </c>
      <c r="AI72" s="6">
        <f t="shared" si="8"/>
        <v>0.69248847296224458</v>
      </c>
      <c r="AJ72" s="6">
        <f t="shared" si="8"/>
        <v>0.14182847380814492</v>
      </c>
      <c r="AK72" s="6">
        <f t="shared" si="8"/>
        <v>2.907038811713532</v>
      </c>
      <c r="AL72" s="6">
        <f t="shared" si="8"/>
        <v>-4.5975601436790026</v>
      </c>
    </row>
    <row r="73" spans="1:38" x14ac:dyDescent="0.25">
      <c r="A73" s="4">
        <f t="shared" si="6"/>
        <v>2076</v>
      </c>
      <c r="B73" s="4">
        <v>64285</v>
      </c>
      <c r="C73" s="2">
        <v>218500.90838477598</v>
      </c>
      <c r="D73" s="2">
        <v>58186.041938171686</v>
      </c>
      <c r="E73" s="8">
        <v>0.90695856339948011</v>
      </c>
      <c r="F73" s="2">
        <v>87.466280992582327</v>
      </c>
      <c r="G73" s="2">
        <v>382.67295704423606</v>
      </c>
      <c r="H73" s="2">
        <v>73304.649999999994</v>
      </c>
      <c r="I73" s="2">
        <v>46940.08</v>
      </c>
      <c r="J73" s="2">
        <v>26364.57</v>
      </c>
      <c r="K73" s="2">
        <v>5350.3379999999997</v>
      </c>
      <c r="L73" s="2">
        <v>1173.6400000000001</v>
      </c>
      <c r="M73" s="2">
        <v>14981.84</v>
      </c>
      <c r="N73" s="2">
        <v>71854.570000000007</v>
      </c>
      <c r="O73" s="2">
        <v>29394.01</v>
      </c>
      <c r="P73" s="2">
        <v>11374.14</v>
      </c>
      <c r="Q73" s="2">
        <v>4897.1930000000002</v>
      </c>
      <c r="R73" s="2">
        <v>26189.23</v>
      </c>
      <c r="S73" s="2">
        <v>1450.086</v>
      </c>
      <c r="T73" s="2">
        <v>252.70050000000001</v>
      </c>
      <c r="U73" s="2">
        <v>4963.3100000000004</v>
      </c>
      <c r="V73" s="2">
        <v>-10940.69</v>
      </c>
      <c r="W73" s="6">
        <f t="shared" si="7"/>
        <v>4.1018180578652244</v>
      </c>
      <c r="X73" s="6">
        <f t="shared" si="8"/>
        <v>33.548899426501187</v>
      </c>
      <c r="Y73" s="6">
        <f t="shared" si="8"/>
        <v>21.482784830047208</v>
      </c>
      <c r="Z73" s="6">
        <f t="shared" si="8"/>
        <v>12.066114596453984</v>
      </c>
      <c r="AA73" s="6">
        <f t="shared" si="8"/>
        <v>2.4486570969206936</v>
      </c>
      <c r="AB73" s="6">
        <f t="shared" si="8"/>
        <v>0.53713277838334761</v>
      </c>
      <c r="AC73" s="6">
        <f t="shared" si="8"/>
        <v>6.8566488399294263</v>
      </c>
      <c r="AD73" s="6">
        <f t="shared" si="8"/>
        <v>32.885250011622588</v>
      </c>
      <c r="AE73" s="6">
        <f t="shared" si="8"/>
        <v>13.452580228287978</v>
      </c>
      <c r="AF73" s="6">
        <f t="shared" si="8"/>
        <v>5.2055344227541402</v>
      </c>
      <c r="AG73" s="6">
        <f t="shared" si="8"/>
        <v>2.2412689430911361</v>
      </c>
      <c r="AH73" s="6">
        <f t="shared" si="8"/>
        <v>11.985867790481338</v>
      </c>
      <c r="AI73" s="6">
        <f t="shared" si="8"/>
        <v>0.66365216086261114</v>
      </c>
      <c r="AJ73" s="6">
        <f t="shared" si="8"/>
        <v>0.11565192193846589</v>
      </c>
      <c r="AK73" s="6">
        <f t="shared" si="8"/>
        <v>2.2715283138593207</v>
      </c>
      <c r="AL73" s="6">
        <f t="shared" si="8"/>
        <v>-5.0071599614284672</v>
      </c>
    </row>
    <row r="74" spans="1:38" x14ac:dyDescent="0.25">
      <c r="A74" s="4">
        <f t="shared" si="6"/>
        <v>2077</v>
      </c>
      <c r="B74" s="4">
        <v>64651</v>
      </c>
      <c r="C74" s="2">
        <v>225303.40262459137</v>
      </c>
      <c r="D74" s="2">
        <v>58821.117556711222</v>
      </c>
      <c r="E74" s="8">
        <v>0.90941778448982658</v>
      </c>
      <c r="F74" s="2">
        <v>88.228626590158484</v>
      </c>
      <c r="G74" s="2">
        <v>383.50090558065358</v>
      </c>
      <c r="H74" s="2">
        <v>75592.42</v>
      </c>
      <c r="I74" s="2">
        <v>48401.45</v>
      </c>
      <c r="J74" s="2">
        <v>27190.97</v>
      </c>
      <c r="K74" s="2">
        <v>5526.6790000000001</v>
      </c>
      <c r="L74" s="2">
        <v>1203.8330000000001</v>
      </c>
      <c r="M74" s="2">
        <v>15452.27</v>
      </c>
      <c r="N74" s="2">
        <v>74156.11</v>
      </c>
      <c r="O74" s="2">
        <v>30370.240000000002</v>
      </c>
      <c r="P74" s="2">
        <v>11735.47</v>
      </c>
      <c r="Q74" s="2">
        <v>5045.8280000000004</v>
      </c>
      <c r="R74" s="2">
        <v>27004.57</v>
      </c>
      <c r="S74" s="2">
        <v>1436.3050000000001</v>
      </c>
      <c r="T74" s="2">
        <v>203.58590000000001</v>
      </c>
      <c r="U74" s="2">
        <v>3730.59</v>
      </c>
      <c r="V74" s="2">
        <v>-12173.41</v>
      </c>
      <c r="W74" s="6">
        <f t="shared" si="7"/>
        <v>4.1018171341302478</v>
      </c>
      <c r="X74" s="6">
        <f t="shared" si="8"/>
        <v>33.551388536264056</v>
      </c>
      <c r="Y74" s="6">
        <f t="shared" si="8"/>
        <v>21.482786960234346</v>
      </c>
      <c r="Z74" s="6">
        <f t="shared" si="8"/>
        <v>12.068601576029712</v>
      </c>
      <c r="AA74" s="6">
        <f t="shared" si="8"/>
        <v>2.4529940230013976</v>
      </c>
      <c r="AB74" s="6">
        <f t="shared" si="8"/>
        <v>0.53431638669295634</v>
      </c>
      <c r="AC74" s="6">
        <f t="shared" si="8"/>
        <v>6.8584272674066655</v>
      </c>
      <c r="AD74" s="6">
        <f t="shared" si="8"/>
        <v>32.913888177517485</v>
      </c>
      <c r="AE74" s="6">
        <f t="shared" si="8"/>
        <v>13.479707650311871</v>
      </c>
      <c r="AF74" s="6">
        <f t="shared" si="8"/>
        <v>5.2087406862443446</v>
      </c>
      <c r="AG74" s="6">
        <f t="shared" si="8"/>
        <v>2.2395702600228993</v>
      </c>
      <c r="AH74" s="6">
        <f t="shared" si="8"/>
        <v>11.985868693246495</v>
      </c>
      <c r="AI74" s="6">
        <f t="shared" si="8"/>
        <v>0.63749813951688206</v>
      </c>
      <c r="AJ74" s="6">
        <f t="shared" si="8"/>
        <v>9.0360774683559547E-2</v>
      </c>
      <c r="AK74" s="6">
        <f t="shared" si="8"/>
        <v>1.6558072166429032</v>
      </c>
      <c r="AL74" s="6">
        <f t="shared" si="8"/>
        <v>-5.403118576191134</v>
      </c>
    </row>
    <row r="75" spans="1:38" x14ac:dyDescent="0.25">
      <c r="A75" s="4">
        <f t="shared" si="6"/>
        <v>2078</v>
      </c>
      <c r="B75" s="4">
        <v>65016</v>
      </c>
      <c r="C75" s="2">
        <v>232343.39420454059</v>
      </c>
      <c r="D75" s="2">
        <v>59469.667845685042</v>
      </c>
      <c r="E75" s="8">
        <v>0.91189354679227119</v>
      </c>
      <c r="F75" s="2">
        <v>88.997318285226314</v>
      </c>
      <c r="G75" s="2">
        <v>384.37532061629275</v>
      </c>
      <c r="H75" s="2">
        <v>77959.56</v>
      </c>
      <c r="I75" s="2">
        <v>49913.83</v>
      </c>
      <c r="J75" s="2">
        <v>28045.73</v>
      </c>
      <c r="K75" s="2">
        <v>5709.3710000000001</v>
      </c>
      <c r="L75" s="2">
        <v>1234.8889999999999</v>
      </c>
      <c r="M75" s="2">
        <v>15938.96</v>
      </c>
      <c r="N75" s="2">
        <v>76538.66</v>
      </c>
      <c r="O75" s="2">
        <v>31378.47</v>
      </c>
      <c r="P75" s="2">
        <v>12111.8</v>
      </c>
      <c r="Q75" s="2">
        <v>5200.0219999999999</v>
      </c>
      <c r="R75" s="2">
        <v>27848.37</v>
      </c>
      <c r="S75" s="2">
        <v>1420.9</v>
      </c>
      <c r="T75" s="2">
        <v>153.02209999999999</v>
      </c>
      <c r="U75" s="2">
        <v>2462.7130000000002</v>
      </c>
      <c r="V75" s="2">
        <v>-13441.29</v>
      </c>
      <c r="W75" s="6">
        <f t="shared" si="7"/>
        <v>4.1018203554933663</v>
      </c>
      <c r="X75" s="6">
        <f t="shared" si="8"/>
        <v>33.55359435412624</v>
      </c>
      <c r="Y75" s="6">
        <f t="shared" si="8"/>
        <v>21.482784208643775</v>
      </c>
      <c r="Z75" s="6">
        <f t="shared" si="8"/>
        <v>12.070810145482463</v>
      </c>
      <c r="AA75" s="6">
        <f t="shared" si="8"/>
        <v>2.4572986116290556</v>
      </c>
      <c r="AB75" s="6">
        <f t="shared" si="8"/>
        <v>0.53149305330061625</v>
      </c>
      <c r="AC75" s="6">
        <f t="shared" si="8"/>
        <v>6.860087438495599</v>
      </c>
      <c r="AD75" s="6">
        <f t="shared" si="8"/>
        <v>32.942042644268227</v>
      </c>
      <c r="AE75" s="6">
        <f t="shared" si="8"/>
        <v>13.505212880025484</v>
      </c>
      <c r="AF75" s="6">
        <f t="shared" si="8"/>
        <v>5.2128876060653262</v>
      </c>
      <c r="AG75" s="6">
        <f t="shared" si="8"/>
        <v>2.2380761104928277</v>
      </c>
      <c r="AH75" s="6">
        <f t="shared" si="8"/>
        <v>11.985866908479455</v>
      </c>
      <c r="AI75" s="6">
        <f t="shared" si="8"/>
        <v>0.61155170985800811</v>
      </c>
      <c r="AJ75" s="6">
        <f t="shared" si="8"/>
        <v>6.5860318742390803E-2</v>
      </c>
      <c r="AK75" s="6">
        <f t="shared" si="8"/>
        <v>1.0599453487504713</v>
      </c>
      <c r="AL75" s="6">
        <f t="shared" si="8"/>
        <v>-5.7850966867459679</v>
      </c>
    </row>
    <row r="76" spans="1:38" x14ac:dyDescent="0.25">
      <c r="A76" s="4">
        <f t="shared" si="6"/>
        <v>2079</v>
      </c>
      <c r="B76" s="4">
        <v>65381</v>
      </c>
      <c r="C76" s="2">
        <v>239626.9880298998</v>
      </c>
      <c r="D76" s="2">
        <v>60131.334510442779</v>
      </c>
      <c r="E76" s="8">
        <v>0.91432621342661535</v>
      </c>
      <c r="F76" s="2">
        <v>89.772140659782707</v>
      </c>
      <c r="G76" s="2">
        <v>385.2948062267302</v>
      </c>
      <c r="H76" s="2">
        <v>80406.429999999993</v>
      </c>
      <c r="I76" s="2">
        <v>51478.55</v>
      </c>
      <c r="J76" s="2">
        <v>28927.88</v>
      </c>
      <c r="K76" s="2">
        <v>5898.4979999999996</v>
      </c>
      <c r="L76" s="2">
        <v>1266.7719999999999</v>
      </c>
      <c r="M76" s="2">
        <v>16440.79</v>
      </c>
      <c r="N76" s="2">
        <v>79001.61</v>
      </c>
      <c r="O76" s="2">
        <v>32416.01</v>
      </c>
      <c r="P76" s="2">
        <v>12503.92</v>
      </c>
      <c r="Q76" s="2">
        <v>5360.317</v>
      </c>
      <c r="R76" s="2">
        <v>28721.37</v>
      </c>
      <c r="S76" s="2">
        <v>1404.8219999999999</v>
      </c>
      <c r="T76" s="2">
        <v>101.01600000000001</v>
      </c>
      <c r="U76" s="2">
        <v>1158.9069999999999</v>
      </c>
      <c r="V76" s="2">
        <v>-14745.09</v>
      </c>
      <c r="W76" s="6">
        <f t="shared" si="7"/>
        <v>4.1018177920041836</v>
      </c>
      <c r="X76" s="6">
        <f t="shared" si="8"/>
        <v>33.554830639513426</v>
      </c>
      <c r="Y76" s="6">
        <f t="shared" si="8"/>
        <v>21.482784732734984</v>
      </c>
      <c r="Z76" s="6">
        <f t="shared" si="8"/>
        <v>12.072045906778447</v>
      </c>
      <c r="AA76" s="6">
        <f t="shared" si="8"/>
        <v>2.4615332557049063</v>
      </c>
      <c r="AB76" s="6">
        <f t="shared" si="8"/>
        <v>0.528643292817225</v>
      </c>
      <c r="AC76" s="6">
        <f t="shared" si="8"/>
        <v>6.860992634914969</v>
      </c>
      <c r="AD76" s="6">
        <f t="shared" si="8"/>
        <v>32.968577808999733</v>
      </c>
      <c r="AE76" s="6">
        <f t="shared" si="8"/>
        <v>13.527695801924967</v>
      </c>
      <c r="AF76" s="6">
        <f t="shared" si="8"/>
        <v>5.2180766877726663</v>
      </c>
      <c r="AG76" s="6">
        <f t="shared" si="8"/>
        <v>2.2369421090963084</v>
      </c>
      <c r="AH76" s="6">
        <f t="shared" si="8"/>
        <v>11.985866131412648</v>
      </c>
      <c r="AI76" s="6">
        <f t="shared" si="8"/>
        <v>0.5862536651442245</v>
      </c>
      <c r="AJ76" s="6">
        <f t="shared" si="8"/>
        <v>4.215551880466635E-2</v>
      </c>
      <c r="AK76" s="6">
        <f t="shared" si="8"/>
        <v>0.48362958176288379</v>
      </c>
      <c r="AL76" s="6">
        <f t="shared" si="8"/>
        <v>-6.1533511401312442</v>
      </c>
    </row>
    <row r="77" spans="1:38" x14ac:dyDescent="0.25">
      <c r="A77" s="4">
        <f t="shared" si="6"/>
        <v>2080</v>
      </c>
      <c r="B77" s="4">
        <v>65746</v>
      </c>
      <c r="C77" s="2">
        <v>247186.72428935248</v>
      </c>
      <c r="D77" s="2">
        <v>60812.087634343196</v>
      </c>
      <c r="E77" s="8">
        <v>0.91680779233476239</v>
      </c>
      <c r="F77" s="2">
        <v>90.553345517427701</v>
      </c>
      <c r="G77" s="2">
        <v>386.29370197909799</v>
      </c>
      <c r="H77" s="2">
        <v>82943.23</v>
      </c>
      <c r="I77" s="2">
        <v>53102.59</v>
      </c>
      <c r="J77" s="2">
        <v>29840.639999999999</v>
      </c>
      <c r="K77" s="2">
        <v>6094.7619999999997</v>
      </c>
      <c r="L77" s="2">
        <v>1299.5450000000001</v>
      </c>
      <c r="M77" s="2">
        <v>16959.59</v>
      </c>
      <c r="N77" s="2">
        <v>81547.89</v>
      </c>
      <c r="O77" s="2">
        <v>33481.360000000001</v>
      </c>
      <c r="P77" s="2">
        <v>12911.89</v>
      </c>
      <c r="Q77" s="2">
        <v>5527.1670000000004</v>
      </c>
      <c r="R77" s="2">
        <v>29627.47</v>
      </c>
      <c r="S77" s="2">
        <v>1395.345</v>
      </c>
      <c r="T77" s="2">
        <v>47.536259999999999</v>
      </c>
      <c r="U77" s="2">
        <v>-188.90219999999999</v>
      </c>
      <c r="V77" s="2">
        <v>-16092.9</v>
      </c>
      <c r="W77" s="6">
        <f t="shared" si="7"/>
        <v>4.1018183512568314</v>
      </c>
      <c r="X77" s="6">
        <f t="shared" si="8"/>
        <v>33.554888612427298</v>
      </c>
      <c r="Y77" s="6">
        <f t="shared" si="8"/>
        <v>21.482783977443315</v>
      </c>
      <c r="Z77" s="6">
        <f t="shared" si="8"/>
        <v>12.072104634983983</v>
      </c>
      <c r="AA77" s="6">
        <f t="shared" si="8"/>
        <v>2.4656510245532348</v>
      </c>
      <c r="AB77" s="6">
        <f t="shared" si="8"/>
        <v>0.5257341403492104</v>
      </c>
      <c r="AC77" s="6">
        <f t="shared" si="8"/>
        <v>6.8610440341235313</v>
      </c>
      <c r="AD77" s="6">
        <f t="shared" si="8"/>
        <v>32.99040036816114</v>
      </c>
      <c r="AE77" s="6">
        <f t="shared" si="8"/>
        <v>13.544966905588062</v>
      </c>
      <c r="AF77" s="6">
        <f t="shared" si="8"/>
        <v>5.2235369990524108</v>
      </c>
      <c r="AG77" s="6">
        <f t="shared" si="8"/>
        <v>2.2360290650277785</v>
      </c>
      <c r="AH77" s="6">
        <f t="shared" si="8"/>
        <v>11.985866184835476</v>
      </c>
      <c r="AI77" s="6">
        <f t="shared" si="8"/>
        <v>0.56449026702851302</v>
      </c>
      <c r="AJ77" s="6">
        <f t="shared" si="8"/>
        <v>1.9230911424011139E-2</v>
      </c>
      <c r="AK77" s="6">
        <f t="shared" si="8"/>
        <v>-7.642085170353824E-2</v>
      </c>
      <c r="AL77" s="6">
        <f t="shared" si="8"/>
        <v>-6.510422453417009</v>
      </c>
    </row>
    <row r="78" spans="1:38" x14ac:dyDescent="0.25">
      <c r="A78" s="4">
        <f t="shared" si="6"/>
        <v>2081</v>
      </c>
      <c r="B78" s="4">
        <v>66112</v>
      </c>
      <c r="C78" s="2">
        <v>255006.19978370031</v>
      </c>
      <c r="D78" s="2">
        <v>61505.725144744218</v>
      </c>
      <c r="E78" s="8">
        <v>0.91927671368934682</v>
      </c>
      <c r="F78" s="2">
        <v>91.341129013077406</v>
      </c>
      <c r="G78" s="2">
        <v>387.33132859192682</v>
      </c>
      <c r="H78" s="2">
        <v>85566.01</v>
      </c>
      <c r="I78" s="2">
        <v>54782.44</v>
      </c>
      <c r="J78" s="2">
        <v>30783.57</v>
      </c>
      <c r="K78" s="2">
        <v>6298.201</v>
      </c>
      <c r="L78" s="2">
        <v>1333.18</v>
      </c>
      <c r="M78" s="2">
        <v>17495.21</v>
      </c>
      <c r="N78" s="2">
        <v>84172.12</v>
      </c>
      <c r="O78" s="2">
        <v>34571.07</v>
      </c>
      <c r="P78" s="2">
        <v>13335.27</v>
      </c>
      <c r="Q78" s="2">
        <v>5701.0739999999996</v>
      </c>
      <c r="R78" s="2">
        <v>30564.7</v>
      </c>
      <c r="S78" s="2">
        <v>1393.8820000000001</v>
      </c>
      <c r="T78" s="2">
        <v>-7.7484289999999998</v>
      </c>
      <c r="U78" s="2">
        <v>-1590.5329999999999</v>
      </c>
      <c r="V78" s="2">
        <v>-17494.53</v>
      </c>
      <c r="W78" s="6">
        <f t="shared" si="7"/>
        <v>4.1018204128909037</v>
      </c>
      <c r="X78" s="6">
        <f t="shared" si="8"/>
        <v>33.554482233207757</v>
      </c>
      <c r="Y78" s="6">
        <f t="shared" si="8"/>
        <v>21.48278749554607</v>
      </c>
      <c r="Z78" s="6">
        <f t="shared" si="8"/>
        <v>12.071694737661687</v>
      </c>
      <c r="AA78" s="6">
        <f t="shared" si="8"/>
        <v>2.4698226966019723</v>
      </c>
      <c r="AB78" s="6">
        <f t="shared" si="8"/>
        <v>0.52280297542993903</v>
      </c>
      <c r="AC78" s="6">
        <f t="shared" si="8"/>
        <v>6.8606998633129992</v>
      </c>
      <c r="AD78" s="6">
        <f t="shared" si="8"/>
        <v>33.00787199346366</v>
      </c>
      <c r="AE78" s="6">
        <f t="shared" si="8"/>
        <v>13.556952744413135</v>
      </c>
      <c r="AF78" s="6">
        <f t="shared" si="8"/>
        <v>5.2293905055293379</v>
      </c>
      <c r="AG78" s="6">
        <f t="shared" si="8"/>
        <v>2.2356609387676563</v>
      </c>
      <c r="AH78" s="6">
        <f t="shared" si="8"/>
        <v>11.985865451869557</v>
      </c>
      <c r="AI78" s="6">
        <f t="shared" si="8"/>
        <v>0.54660710256547074</v>
      </c>
      <c r="AJ78" s="6">
        <f t="shared" si="8"/>
        <v>-3.0385257325399625E-3</v>
      </c>
      <c r="AK78" s="6">
        <f t="shared" si="8"/>
        <v>-0.62372326686531987</v>
      </c>
      <c r="AL78" s="6">
        <f t="shared" si="8"/>
        <v>-6.8604332031296087</v>
      </c>
    </row>
    <row r="79" spans="1:38" x14ac:dyDescent="0.25">
      <c r="A79" s="4">
        <f t="shared" si="6"/>
        <v>2082</v>
      </c>
      <c r="B79" s="4">
        <v>66477</v>
      </c>
      <c r="C79" s="2">
        <v>263111.45929072658</v>
      </c>
      <c r="D79" s="2">
        <v>62216.328481397788</v>
      </c>
      <c r="E79" s="8">
        <v>0.92173218810951496</v>
      </c>
      <c r="F79" s="2">
        <v>92.135369159667789</v>
      </c>
      <c r="G79" s="2">
        <v>388.43308143792092</v>
      </c>
      <c r="H79" s="2">
        <v>88283.58</v>
      </c>
      <c r="I79" s="2">
        <v>56523.67</v>
      </c>
      <c r="J79" s="2">
        <v>31759.91</v>
      </c>
      <c r="K79" s="2">
        <v>6509.107</v>
      </c>
      <c r="L79" s="2">
        <v>1367.712</v>
      </c>
      <c r="M79" s="2">
        <v>18050.02</v>
      </c>
      <c r="N79" s="2">
        <v>86893.440000000002</v>
      </c>
      <c r="O79" s="2">
        <v>35698.9</v>
      </c>
      <c r="P79" s="2">
        <v>13775.04</v>
      </c>
      <c r="Q79" s="2">
        <v>5883.3040000000001</v>
      </c>
      <c r="R79" s="2">
        <v>31536.19</v>
      </c>
      <c r="S79" s="2">
        <v>1390.1410000000001</v>
      </c>
      <c r="T79" s="2">
        <v>-65.240790000000004</v>
      </c>
      <c r="U79" s="2">
        <v>-3045.9140000000002</v>
      </c>
      <c r="V79" s="2">
        <v>-18949.91</v>
      </c>
      <c r="W79" s="6">
        <f t="shared" si="7"/>
        <v>4.1018193272318157</v>
      </c>
      <c r="X79" s="6">
        <f t="shared" si="8"/>
        <v>33.553681104573457</v>
      </c>
      <c r="Y79" s="6">
        <f t="shared" si="8"/>
        <v>21.482785338339763</v>
      </c>
      <c r="Z79" s="6">
        <f t="shared" si="8"/>
        <v>12.070895766233692</v>
      </c>
      <c r="AA79" s="6">
        <f t="shared" si="8"/>
        <v>2.4738971907748506</v>
      </c>
      <c r="AB79" s="6">
        <f t="shared" si="8"/>
        <v>0.51982228508289274</v>
      </c>
      <c r="AC79" s="6">
        <f t="shared" si="8"/>
        <v>6.8602181176972312</v>
      </c>
      <c r="AD79" s="6">
        <f t="shared" si="8"/>
        <v>33.025334675365308</v>
      </c>
      <c r="AE79" s="6">
        <f t="shared" si="8"/>
        <v>13.567976133093575</v>
      </c>
      <c r="AF79" s="6">
        <f t="shared" si="8"/>
        <v>5.2354390177963275</v>
      </c>
      <c r="AG79" s="6">
        <f t="shared" si="8"/>
        <v>2.2360500815356765</v>
      </c>
      <c r="AH79" s="6">
        <f t="shared" si="8"/>
        <v>11.985867162537341</v>
      </c>
      <c r="AI79" s="6">
        <f t="shared" si="8"/>
        <v>0.52834680927521116</v>
      </c>
      <c r="AJ79" s="6">
        <f t="shared" si="8"/>
        <v>-2.4795875548663127E-2</v>
      </c>
      <c r="AK79" s="6">
        <f t="shared" si="8"/>
        <v>-1.1576515930590463</v>
      </c>
      <c r="AL79" s="6">
        <f t="shared" si="8"/>
        <v>-7.2022366684763757</v>
      </c>
    </row>
    <row r="80" spans="1:38" x14ac:dyDescent="0.25">
      <c r="A80" s="4">
        <f t="shared" si="6"/>
        <v>2083</v>
      </c>
      <c r="B80" s="4">
        <v>66842</v>
      </c>
      <c r="C80" s="2">
        <v>271509.21103547665</v>
      </c>
      <c r="D80" s="2">
        <v>62943.221854912576</v>
      </c>
      <c r="E80" s="8">
        <v>0.92419945709677531</v>
      </c>
      <c r="F80" s="2">
        <v>92.936074542914781</v>
      </c>
      <c r="G80" s="2">
        <v>389.59334768553947</v>
      </c>
      <c r="H80" s="2">
        <v>91098.21</v>
      </c>
      <c r="I80" s="2">
        <v>58327.74</v>
      </c>
      <c r="J80" s="2">
        <v>32770.47</v>
      </c>
      <c r="K80" s="2">
        <v>6727.7190000000001</v>
      </c>
      <c r="L80" s="2">
        <v>1403.181</v>
      </c>
      <c r="M80" s="2">
        <v>18624.400000000001</v>
      </c>
      <c r="N80" s="2">
        <v>89708.37</v>
      </c>
      <c r="O80" s="2">
        <v>36861.46</v>
      </c>
      <c r="P80" s="2">
        <v>14230.75</v>
      </c>
      <c r="Q80" s="2">
        <v>6073.43</v>
      </c>
      <c r="R80" s="2">
        <v>32542.73</v>
      </c>
      <c r="S80" s="2">
        <v>1389.8389999999999</v>
      </c>
      <c r="T80" s="2">
        <v>-124.9379</v>
      </c>
      <c r="U80" s="2">
        <v>-4560.6909999999998</v>
      </c>
      <c r="V80" s="2">
        <v>-20464.689999999999</v>
      </c>
      <c r="W80" s="6">
        <f t="shared" si="7"/>
        <v>4.1018196836811542</v>
      </c>
      <c r="X80" s="6">
        <f t="shared" si="8"/>
        <v>33.552530189517839</v>
      </c>
      <c r="Y80" s="6">
        <f t="shared" si="8"/>
        <v>21.482784977183933</v>
      </c>
      <c r="Z80" s="6">
        <f t="shared" si="8"/>
        <v>12.069745212333904</v>
      </c>
      <c r="AA80" s="6">
        <f t="shared" si="8"/>
        <v>2.4778971491766169</v>
      </c>
      <c r="AB80" s="6">
        <f t="shared" si="8"/>
        <v>0.51680788089972163</v>
      </c>
      <c r="AC80" s="6">
        <f t="shared" si="8"/>
        <v>6.8595831165250791</v>
      </c>
      <c r="AD80" s="6">
        <f t="shared" si="8"/>
        <v>33.04063595407019</v>
      </c>
      <c r="AE80" s="6">
        <f t="shared" si="8"/>
        <v>13.576504406395079</v>
      </c>
      <c r="AF80" s="6">
        <f t="shared" si="8"/>
        <v>5.2413507246133699</v>
      </c>
      <c r="AG80" s="6">
        <f t="shared" si="8"/>
        <v>2.2369149012798748</v>
      </c>
      <c r="AH80" s="6">
        <f t="shared" si="8"/>
        <v>11.985865921781864</v>
      </c>
      <c r="AI80" s="6">
        <f t="shared" si="8"/>
        <v>0.51189386713602036</v>
      </c>
      <c r="AJ80" s="6">
        <f t="shared" si="8"/>
        <v>-4.6016081562579116E-2</v>
      </c>
      <c r="AK80" s="6">
        <f t="shared" si="8"/>
        <v>-1.6797555348514783</v>
      </c>
      <c r="AL80" s="6">
        <f t="shared" si="8"/>
        <v>-7.5373833255793254</v>
      </c>
    </row>
    <row r="81" spans="1:44" x14ac:dyDescent="0.25">
      <c r="A81" s="4">
        <f t="shared" si="6"/>
        <v>2084</v>
      </c>
      <c r="B81" s="4">
        <v>67207</v>
      </c>
      <c r="C81" s="2">
        <v>280204.98464403016</v>
      </c>
      <c r="D81" s="2">
        <v>63685.417332018369</v>
      </c>
      <c r="E81" s="8">
        <v>0.92670219566288037</v>
      </c>
      <c r="F81" s="2">
        <v>93.743135181276841</v>
      </c>
      <c r="G81" s="2">
        <v>390.80553647338712</v>
      </c>
      <c r="H81" s="2">
        <v>94010.67</v>
      </c>
      <c r="I81" s="2">
        <v>60195.839999999997</v>
      </c>
      <c r="J81" s="2">
        <v>33814.83</v>
      </c>
      <c r="K81" s="2">
        <v>6954.3890000000001</v>
      </c>
      <c r="L81" s="2">
        <v>1439.626</v>
      </c>
      <c r="M81" s="2">
        <v>19217.38</v>
      </c>
      <c r="N81" s="2">
        <v>92619.83</v>
      </c>
      <c r="O81" s="2">
        <v>38061.089999999997</v>
      </c>
      <c r="P81" s="2">
        <v>14701.9</v>
      </c>
      <c r="Q81" s="2">
        <v>6271.8379999999997</v>
      </c>
      <c r="R81" s="2">
        <v>33585</v>
      </c>
      <c r="S81" s="2">
        <v>1390.836</v>
      </c>
      <c r="T81" s="2">
        <v>-187.07140000000001</v>
      </c>
      <c r="U81" s="2">
        <v>-6138.5990000000002</v>
      </c>
      <c r="V81" s="2">
        <v>-22042.6</v>
      </c>
      <c r="W81" s="6">
        <f t="shared" si="7"/>
        <v>4.101821412588575</v>
      </c>
      <c r="X81" s="6">
        <f t="shared" si="8"/>
        <v>33.550677237034272</v>
      </c>
      <c r="Y81" s="6">
        <f t="shared" si="8"/>
        <v>21.482786994839596</v>
      </c>
      <c r="Z81" s="6">
        <f t="shared" si="8"/>
        <v>12.067890242194673</v>
      </c>
      <c r="AA81" s="6">
        <f t="shared" si="8"/>
        <v>2.4818933927370321</v>
      </c>
      <c r="AB81" s="6">
        <f t="shared" si="8"/>
        <v>0.51377601359550673</v>
      </c>
      <c r="AC81" s="6">
        <f t="shared" si="8"/>
        <v>6.8583290994675137</v>
      </c>
      <c r="AD81" s="6">
        <f t="shared" si="8"/>
        <v>33.054312048610903</v>
      </c>
      <c r="AE81" s="6">
        <f t="shared" si="8"/>
        <v>13.583302255794077</v>
      </c>
      <c r="AF81" s="6">
        <f t="shared" si="8"/>
        <v>5.2468374246365244</v>
      </c>
      <c r="AG81" s="6">
        <f t="shared" si="8"/>
        <v>2.2383035076865903</v>
      </c>
      <c r="AH81" s="6">
        <f t="shared" si="8"/>
        <v>11.985868146730535</v>
      </c>
      <c r="AI81" s="6">
        <f t="shared" si="8"/>
        <v>0.49636376089701095</v>
      </c>
      <c r="AJ81" s="6">
        <f t="shared" si="8"/>
        <v>-6.6762338377974892E-2</v>
      </c>
      <c r="AK81" s="6">
        <f t="shared" si="8"/>
        <v>-2.1907529617285073</v>
      </c>
      <c r="AL81" s="6">
        <f t="shared" si="8"/>
        <v>-7.8665981006735892</v>
      </c>
    </row>
    <row r="82" spans="1:44" x14ac:dyDescent="0.25">
      <c r="A82" s="4">
        <f t="shared" si="6"/>
        <v>2085</v>
      </c>
      <c r="B82" s="4">
        <v>67573</v>
      </c>
      <c r="C82" s="2">
        <v>289217.87547725643</v>
      </c>
      <c r="D82" s="2">
        <v>64444.997945517549</v>
      </c>
      <c r="E82" s="8">
        <v>0.92927142506447125</v>
      </c>
      <c r="F82" s="2">
        <v>94.557064568155653</v>
      </c>
      <c r="G82" s="2">
        <v>392.0752147229303</v>
      </c>
      <c r="H82" s="2">
        <v>97026.81</v>
      </c>
      <c r="I82" s="2">
        <v>62132.06</v>
      </c>
      <c r="J82" s="2">
        <v>34894.75</v>
      </c>
      <c r="K82" s="2">
        <v>7189.7280000000001</v>
      </c>
      <c r="L82" s="2">
        <v>1477.107</v>
      </c>
      <c r="M82" s="2">
        <v>19829.63</v>
      </c>
      <c r="N82" s="2">
        <v>95623.56</v>
      </c>
      <c r="O82" s="2">
        <v>39290.75</v>
      </c>
      <c r="P82" s="2">
        <v>15188.59</v>
      </c>
      <c r="Q82" s="2">
        <v>6478.9520000000002</v>
      </c>
      <c r="R82" s="2">
        <v>34665.269999999997</v>
      </c>
      <c r="S82" s="2">
        <v>1403.2460000000001</v>
      </c>
      <c r="T82" s="2">
        <v>-251.79429999999999</v>
      </c>
      <c r="U82" s="2">
        <v>-7793.6390000000001</v>
      </c>
      <c r="V82" s="2">
        <v>-23697.64</v>
      </c>
      <c r="W82" s="6">
        <f t="shared" si="7"/>
        <v>4.1018203013423751</v>
      </c>
      <c r="X82" s="6">
        <f t="shared" si="8"/>
        <v>33.547999009359302</v>
      </c>
      <c r="Y82" s="6">
        <f t="shared" si="8"/>
        <v>21.482786946509449</v>
      </c>
      <c r="Z82" s="6">
        <f t="shared" si="8"/>
        <v>12.06521206284985</v>
      </c>
      <c r="AA82" s="6">
        <f t="shared" si="8"/>
        <v>2.4859210338004809</v>
      </c>
      <c r="AB82" s="6">
        <f t="shared" si="8"/>
        <v>0.51072465613079199</v>
      </c>
      <c r="AC82" s="6">
        <f t="shared" si="8"/>
        <v>6.8562947457095769</v>
      </c>
      <c r="AD82" s="6">
        <f t="shared" si="8"/>
        <v>33.062811156539205</v>
      </c>
      <c r="AE82" s="6">
        <f t="shared" si="8"/>
        <v>13.58517343893903</v>
      </c>
      <c r="AF82" s="6">
        <f t="shared" si="8"/>
        <v>5.2516083160269265</v>
      </c>
      <c r="AG82" s="6">
        <f t="shared" si="8"/>
        <v>2.2401630567642745</v>
      </c>
      <c r="AH82" s="6">
        <f t="shared" si="8"/>
        <v>11.985867036329161</v>
      </c>
      <c r="AI82" s="6">
        <f t="shared" si="8"/>
        <v>0.48518646977971763</v>
      </c>
      <c r="AJ82" s="6">
        <f t="shared" si="8"/>
        <v>-8.7060421000776156E-2</v>
      </c>
      <c r="AK82" s="6">
        <f t="shared" si="8"/>
        <v>-2.6947293583217258</v>
      </c>
      <c r="AL82" s="6">
        <f t="shared" si="8"/>
        <v>-8.1936982494235693</v>
      </c>
    </row>
    <row r="83" spans="1:44" x14ac:dyDescent="0.25">
      <c r="A83" s="4">
        <f t="shared" si="6"/>
        <v>2086</v>
      </c>
      <c r="B83" s="4">
        <v>67938</v>
      </c>
      <c r="C83" s="2">
        <v>298537.68999948131</v>
      </c>
      <c r="D83" s="2">
        <v>65217.322116537209</v>
      </c>
      <c r="E83" s="8">
        <v>0.9319024190845453</v>
      </c>
      <c r="F83" s="2">
        <v>95.378002829509583</v>
      </c>
      <c r="G83" s="2">
        <v>393.37798745168465</v>
      </c>
      <c r="H83" s="2">
        <v>100144.8</v>
      </c>
      <c r="I83" s="2">
        <v>64134.21</v>
      </c>
      <c r="J83" s="2">
        <v>36010.6</v>
      </c>
      <c r="K83" s="2">
        <v>7433.92</v>
      </c>
      <c r="L83" s="2">
        <v>1515.635</v>
      </c>
      <c r="M83" s="2">
        <v>20461.46</v>
      </c>
      <c r="N83" s="2">
        <v>98717.29</v>
      </c>
      <c r="O83" s="2">
        <v>40551.97</v>
      </c>
      <c r="P83" s="2">
        <v>15689.92</v>
      </c>
      <c r="Q83" s="2">
        <v>6693.0680000000002</v>
      </c>
      <c r="R83" s="2">
        <v>35782.33</v>
      </c>
      <c r="S83" s="2">
        <v>1427.5229999999999</v>
      </c>
      <c r="T83" s="2">
        <v>-319.68110000000001</v>
      </c>
      <c r="U83" s="2">
        <v>-9540.8430000000008</v>
      </c>
      <c r="V83" s="2">
        <v>-25444.84</v>
      </c>
      <c r="W83" s="6">
        <f t="shared" si="7"/>
        <v>4.1018207284171107</v>
      </c>
      <c r="X83" s="6">
        <f t="shared" si="8"/>
        <v>33.545111171783368</v>
      </c>
      <c r="Y83" s="6">
        <f t="shared" si="8"/>
        <v>21.482784971006986</v>
      </c>
      <c r="Z83" s="6">
        <f t="shared" si="8"/>
        <v>12.062329550437187</v>
      </c>
      <c r="AA83" s="6">
        <f t="shared" si="8"/>
        <v>2.4901110476244779</v>
      </c>
      <c r="AB83" s="6">
        <f t="shared" si="8"/>
        <v>0.50768631592300228</v>
      </c>
      <c r="AC83" s="6">
        <f t="shared" si="8"/>
        <v>6.8538950643168537</v>
      </c>
      <c r="AD83" s="6">
        <f t="shared" si="8"/>
        <v>33.066943741733752</v>
      </c>
      <c r="AE83" s="6">
        <f t="shared" si="8"/>
        <v>13.583534460948785</v>
      </c>
      <c r="AF83" s="6">
        <f t="shared" si="8"/>
        <v>5.2555910109799742</v>
      </c>
      <c r="AG83" s="6">
        <f t="shared" si="8"/>
        <v>2.2419507567073453</v>
      </c>
      <c r="AH83" s="6">
        <f t="shared" si="8"/>
        <v>11.985866843165487</v>
      </c>
      <c r="AI83" s="6">
        <f t="shared" si="8"/>
        <v>0.47817178460866366</v>
      </c>
      <c r="AJ83" s="6">
        <f t="shared" si="8"/>
        <v>-0.10708232518331452</v>
      </c>
      <c r="AK83" s="6">
        <f t="shared" si="8"/>
        <v>-3.1958587875509377</v>
      </c>
      <c r="AL83" s="6">
        <f t="shared" si="8"/>
        <v>-8.5231583322173528</v>
      </c>
    </row>
    <row r="84" spans="1:44" x14ac:dyDescent="0.25">
      <c r="A84" s="4">
        <f t="shared" si="6"/>
        <v>2087</v>
      </c>
      <c r="B84" s="4">
        <v>68303</v>
      </c>
      <c r="C84" s="2">
        <v>308171.22237351449</v>
      </c>
      <c r="D84" s="2">
        <v>66001.808993415325</v>
      </c>
      <c r="E84" s="8">
        <v>0.93455853291331514</v>
      </c>
      <c r="F84" s="2">
        <v>96.205736521518119</v>
      </c>
      <c r="G84" s="2">
        <v>394.70855554710641</v>
      </c>
      <c r="H84" s="2">
        <v>103370.1</v>
      </c>
      <c r="I84" s="2">
        <v>66203.759999999995</v>
      </c>
      <c r="J84" s="2">
        <v>37166.35</v>
      </c>
      <c r="K84" s="2">
        <v>7687.067</v>
      </c>
      <c r="L84" s="2">
        <v>1555.202</v>
      </c>
      <c r="M84" s="2">
        <v>21116.560000000001</v>
      </c>
      <c r="N84" s="2">
        <v>101916.5</v>
      </c>
      <c r="O84" s="2">
        <v>41858.29</v>
      </c>
      <c r="P84" s="2">
        <v>16206.53</v>
      </c>
      <c r="Q84" s="2">
        <v>6914.7049999999999</v>
      </c>
      <c r="R84" s="2">
        <v>36936.99</v>
      </c>
      <c r="S84" s="2">
        <v>1453.596</v>
      </c>
      <c r="T84" s="2">
        <v>-391.34829999999999</v>
      </c>
      <c r="U84" s="2">
        <v>-11385.79</v>
      </c>
      <c r="V84" s="2">
        <v>-27289.79</v>
      </c>
      <c r="W84" s="6">
        <f t="shared" si="7"/>
        <v>4.101820981647009</v>
      </c>
      <c r="X84" s="6">
        <f t="shared" si="8"/>
        <v>33.543073621167572</v>
      </c>
      <c r="Y84" s="6">
        <f t="shared" si="8"/>
        <v>21.482784631901378</v>
      </c>
      <c r="Z84" s="6">
        <f t="shared" si="8"/>
        <v>12.060292234215517</v>
      </c>
      <c r="AA84" s="6">
        <f t="shared" si="8"/>
        <v>2.4944142872247173</v>
      </c>
      <c r="AB84" s="6">
        <f t="shared" si="8"/>
        <v>0.50465516800106658</v>
      </c>
      <c r="AC84" s="6">
        <f t="shared" si="8"/>
        <v>6.8522167116584223</v>
      </c>
      <c r="AD84" s="6">
        <f t="shared" si="8"/>
        <v>33.071387787297532</v>
      </c>
      <c r="AE84" s="6">
        <f t="shared" si="8"/>
        <v>13.582802987770954</v>
      </c>
      <c r="AF84" s="6">
        <f t="shared" si="8"/>
        <v>5.2589368582758542</v>
      </c>
      <c r="AG84" s="6">
        <f t="shared" si="8"/>
        <v>2.2437867321755083</v>
      </c>
      <c r="AH84" s="6">
        <f t="shared" si="8"/>
        <v>11.985866076499205</v>
      </c>
      <c r="AI84" s="6">
        <f t="shared" si="8"/>
        <v>0.47168453589030773</v>
      </c>
      <c r="AJ84" s="6">
        <f t="shared" si="8"/>
        <v>-0.12699054018926917</v>
      </c>
      <c r="AK84" s="6">
        <f t="shared" si="8"/>
        <v>-3.6946311574154764</v>
      </c>
      <c r="AL84" s="6">
        <f t="shared" si="8"/>
        <v>-8.8553985637645951</v>
      </c>
    </row>
    <row r="85" spans="1:44" x14ac:dyDescent="0.25">
      <c r="A85" s="4">
        <f t="shared" si="6"/>
        <v>2088</v>
      </c>
      <c r="B85" s="4">
        <v>68668</v>
      </c>
      <c r="C85" s="2">
        <v>318126.28913868405</v>
      </c>
      <c r="D85" s="2">
        <v>66797.93825801491</v>
      </c>
      <c r="E85" s="8">
        <v>0.93728250727058904</v>
      </c>
      <c r="F85" s="2">
        <v>97.040483529095965</v>
      </c>
      <c r="G85" s="2">
        <v>396.06140483211436</v>
      </c>
      <c r="H85" s="2">
        <v>106706.9</v>
      </c>
      <c r="I85" s="2">
        <v>68342.39</v>
      </c>
      <c r="J85" s="2">
        <v>38364.519999999997</v>
      </c>
      <c r="K85" s="2">
        <v>7949.5290000000005</v>
      </c>
      <c r="L85" s="2">
        <v>1595.8689999999999</v>
      </c>
      <c r="M85" s="2">
        <v>21796.82</v>
      </c>
      <c r="N85" s="2">
        <v>105223.8</v>
      </c>
      <c r="O85" s="2">
        <v>43212.13</v>
      </c>
      <c r="P85" s="2">
        <v>16737.79</v>
      </c>
      <c r="Q85" s="2">
        <v>7143.68</v>
      </c>
      <c r="R85" s="2">
        <v>38130.199999999997</v>
      </c>
      <c r="S85" s="2">
        <v>1483.116</v>
      </c>
      <c r="T85" s="2">
        <v>-467.02460000000002</v>
      </c>
      <c r="U85" s="2">
        <v>-13335.93</v>
      </c>
      <c r="V85" s="2">
        <v>-29239.93</v>
      </c>
      <c r="W85" s="6">
        <f t="shared" si="7"/>
        <v>4.1018199000684179</v>
      </c>
      <c r="X85" s="6">
        <f t="shared" si="8"/>
        <v>33.542308084284784</v>
      </c>
      <c r="Y85" s="6">
        <f t="shared" si="8"/>
        <v>21.482786029735131</v>
      </c>
      <c r="Z85" s="6">
        <f t="shared" si="8"/>
        <v>12.059525197955381</v>
      </c>
      <c r="AA85" s="6">
        <f t="shared" si="8"/>
        <v>2.4988595005848389</v>
      </c>
      <c r="AB85" s="6">
        <f t="shared" si="8"/>
        <v>0.50164637582161475</v>
      </c>
      <c r="AC85" s="6">
        <f t="shared" si="8"/>
        <v>6.8516248874037222</v>
      </c>
      <c r="AD85" s="6">
        <f t="shared" si="8"/>
        <v>33.076109580534762</v>
      </c>
      <c r="AE85" s="6">
        <f t="shared" si="8"/>
        <v>13.583325702819264</v>
      </c>
      <c r="AF85" s="6">
        <f t="shared" si="8"/>
        <v>5.2613664986056285</v>
      </c>
      <c r="AG85" s="6">
        <f t="shared" si="8"/>
        <v>2.2455484642093766</v>
      </c>
      <c r="AH85" s="6">
        <f t="shared" si="8"/>
        <v>11.985868914900493</v>
      </c>
      <c r="AI85" s="6">
        <f t="shared" si="8"/>
        <v>0.46620353319918495</v>
      </c>
      <c r="AJ85" s="6">
        <f t="shared" si="8"/>
        <v>-0.14680478034822364</v>
      </c>
      <c r="AK85" s="6">
        <f t="shared" si="8"/>
        <v>-4.1920238770918843</v>
      </c>
      <c r="AL85" s="6">
        <f t="shared" si="8"/>
        <v>-9.1912963493731059</v>
      </c>
    </row>
    <row r="86" spans="1:44" x14ac:dyDescent="0.25">
      <c r="A86" s="4">
        <f t="shared" si="6"/>
        <v>2089</v>
      </c>
      <c r="B86" s="4">
        <v>69034</v>
      </c>
      <c r="C86" s="2">
        <v>328423.54857055622</v>
      </c>
      <c r="D86" s="2">
        <v>67607.944419086998</v>
      </c>
      <c r="E86" s="8">
        <v>0.94005168508257275</v>
      </c>
      <c r="F86" s="2">
        <v>97.882145217040062</v>
      </c>
      <c r="G86" s="2">
        <v>397.44779729678851</v>
      </c>
      <c r="H86" s="2">
        <v>110161.1</v>
      </c>
      <c r="I86" s="2">
        <v>70554.53</v>
      </c>
      <c r="J86" s="2">
        <v>39606.550000000003</v>
      </c>
      <c r="K86" s="2">
        <v>8221.5650000000005</v>
      </c>
      <c r="L86" s="2">
        <v>1637.654</v>
      </c>
      <c r="M86" s="2">
        <v>22502.94</v>
      </c>
      <c r="N86" s="2">
        <v>108636.1</v>
      </c>
      <c r="O86" s="2">
        <v>44606.19</v>
      </c>
      <c r="P86" s="2">
        <v>17284.93</v>
      </c>
      <c r="Q86" s="2">
        <v>7380.6030000000001</v>
      </c>
      <c r="R86" s="2">
        <v>39364.410000000003</v>
      </c>
      <c r="S86" s="2">
        <v>1524.944</v>
      </c>
      <c r="T86" s="2">
        <v>-547.01589999999999</v>
      </c>
      <c r="U86" s="2">
        <v>-15407.89</v>
      </c>
      <c r="V86" s="2">
        <v>-31311.89</v>
      </c>
      <c r="W86" s="6">
        <f t="shared" si="7"/>
        <v>4.1018204204731123</v>
      </c>
      <c r="X86" s="6">
        <f t="shared" si="8"/>
        <v>33.542387712290903</v>
      </c>
      <c r="Y86" s="6">
        <f t="shared" si="8"/>
        <v>21.482786574557263</v>
      </c>
      <c r="Z86" s="6">
        <f t="shared" si="8"/>
        <v>12.059595048036336</v>
      </c>
      <c r="AA86" s="6">
        <f t="shared" si="8"/>
        <v>2.5033421128855919</v>
      </c>
      <c r="AB86" s="6">
        <f t="shared" si="8"/>
        <v>0.49864085785802836</v>
      </c>
      <c r="AC86" s="6">
        <f t="shared" si="8"/>
        <v>6.8518046583269365</v>
      </c>
      <c r="AD86" s="6">
        <f t="shared" si="8"/>
        <v>33.078048292466271</v>
      </c>
      <c r="AE86" s="6">
        <f t="shared" si="8"/>
        <v>13.581909760778654</v>
      </c>
      <c r="AF86" s="6">
        <f t="shared" si="8"/>
        <v>5.2629995855143825</v>
      </c>
      <c r="AG86" s="6">
        <f t="shared" si="8"/>
        <v>2.2472819114596478</v>
      </c>
      <c r="AH86" s="6">
        <f t="shared" si="8"/>
        <v>11.985867082714147</v>
      </c>
      <c r="AI86" s="6">
        <f t="shared" si="8"/>
        <v>0.46432236867216958</v>
      </c>
      <c r="AJ86" s="6">
        <f t="shared" si="8"/>
        <v>-0.16655806271531193</v>
      </c>
      <c r="AK86" s="6">
        <f t="shared" si="8"/>
        <v>-4.6914693136536387</v>
      </c>
      <c r="AL86" s="6">
        <f t="shared" si="8"/>
        <v>-9.5339966139100323</v>
      </c>
    </row>
    <row r="87" spans="1:44" x14ac:dyDescent="0.25">
      <c r="A87" s="4">
        <f t="shared" si="6"/>
        <v>2090</v>
      </c>
      <c r="B87" s="4">
        <v>69399</v>
      </c>
      <c r="C87" s="2">
        <v>339069.81535252626</v>
      </c>
      <c r="D87" s="2">
        <v>68430.903511526354</v>
      </c>
      <c r="E87" s="8">
        <v>0.94287757979420372</v>
      </c>
      <c r="F87" s="2">
        <v>98.730928197898649</v>
      </c>
      <c r="G87" s="2">
        <v>398.86118588882067</v>
      </c>
      <c r="H87" s="2">
        <v>113736.4</v>
      </c>
      <c r="I87" s="2">
        <v>72841.64</v>
      </c>
      <c r="J87" s="2">
        <v>40894.769999999997</v>
      </c>
      <c r="K87" s="2">
        <v>8503.6620000000003</v>
      </c>
      <c r="L87" s="2">
        <v>1680.605</v>
      </c>
      <c r="M87" s="2">
        <v>23236.54</v>
      </c>
      <c r="N87" s="2">
        <v>112156.5</v>
      </c>
      <c r="O87" s="2">
        <v>46042.65</v>
      </c>
      <c r="P87" s="2">
        <v>17847.939999999999</v>
      </c>
      <c r="Q87" s="2">
        <v>7625.4809999999998</v>
      </c>
      <c r="R87" s="2">
        <v>40640.46</v>
      </c>
      <c r="S87" s="2">
        <v>1579.88</v>
      </c>
      <c r="T87" s="2">
        <v>-632.00400000000002</v>
      </c>
      <c r="U87" s="2">
        <v>-17619.77</v>
      </c>
      <c r="V87" s="2">
        <v>-33523.769999999997</v>
      </c>
      <c r="W87" s="6">
        <f t="shared" si="7"/>
        <v>4.1018205607646472</v>
      </c>
      <c r="X87" s="6">
        <f t="shared" si="8"/>
        <v>33.543652324743157</v>
      </c>
      <c r="Y87" s="6">
        <f t="shared" si="8"/>
        <v>21.482785167493468</v>
      </c>
      <c r="Z87" s="6">
        <f t="shared" si="8"/>
        <v>12.060870106494813</v>
      </c>
      <c r="AA87" s="6">
        <f t="shared" si="8"/>
        <v>2.5079383699073476</v>
      </c>
      <c r="AB87" s="6">
        <f t="shared" si="8"/>
        <v>0.49565161034835786</v>
      </c>
      <c r="AC87" s="6">
        <f t="shared" si="8"/>
        <v>6.8530252319397071</v>
      </c>
      <c r="AD87" s="6">
        <f t="shared" si="8"/>
        <v>33.077701087427208</v>
      </c>
      <c r="AE87" s="6">
        <f t="shared" si="8"/>
        <v>13.579106105959355</v>
      </c>
      <c r="AF87" s="6">
        <f t="shared" si="8"/>
        <v>5.263795003823545</v>
      </c>
      <c r="AG87" s="6">
        <f t="shared" si="8"/>
        <v>2.2489412665860247</v>
      </c>
      <c r="AH87" s="6">
        <f t="shared" si="8"/>
        <v>11.985867853718169</v>
      </c>
      <c r="AI87" s="6">
        <f t="shared" si="8"/>
        <v>0.46594533882569888</v>
      </c>
      <c r="AJ87" s="6">
        <f t="shared" si="8"/>
        <v>-0.18639347160493011</v>
      </c>
      <c r="AK87" s="6">
        <f t="shared" si="8"/>
        <v>-5.1965020778039372</v>
      </c>
      <c r="AL87" s="6">
        <f t="shared" si="8"/>
        <v>-9.8869815247770703</v>
      </c>
    </row>
    <row r="88" spans="1:44" x14ac:dyDescent="0.25">
      <c r="A88" s="4">
        <f t="shared" si="6"/>
        <v>2091</v>
      </c>
      <c r="B88" s="4">
        <v>69764</v>
      </c>
      <c r="C88" s="2">
        <v>350065.44015269814</v>
      </c>
      <c r="D88" s="2">
        <v>69264.752940169754</v>
      </c>
      <c r="E88" s="8">
        <v>0.94580177854588676</v>
      </c>
      <c r="F88" s="2">
        <v>99.58687940824403</v>
      </c>
      <c r="G88" s="2">
        <v>400.28379045177383</v>
      </c>
      <c r="H88" s="2">
        <v>117432.7</v>
      </c>
      <c r="I88" s="2">
        <v>75203.81</v>
      </c>
      <c r="J88" s="2">
        <v>42228.94</v>
      </c>
      <c r="K88" s="2">
        <v>8796.1810000000005</v>
      </c>
      <c r="L88" s="2">
        <v>1724.77</v>
      </c>
      <c r="M88" s="2">
        <v>23996.91</v>
      </c>
      <c r="N88" s="2">
        <v>115797.6</v>
      </c>
      <c r="O88" s="2">
        <v>47535.38</v>
      </c>
      <c r="P88" s="2">
        <v>18425.900000000001</v>
      </c>
      <c r="Q88" s="2">
        <v>7877.915</v>
      </c>
      <c r="R88" s="2">
        <v>41958.38</v>
      </c>
      <c r="S88" s="2">
        <v>1635.172</v>
      </c>
      <c r="T88" s="2">
        <v>-722.73159999999996</v>
      </c>
      <c r="U88" s="2">
        <v>-19977.68</v>
      </c>
      <c r="V88" s="2">
        <v>-35881.68</v>
      </c>
      <c r="W88" s="6">
        <f t="shared" si="7"/>
        <v>4.1018219874606752</v>
      </c>
      <c r="X88" s="6">
        <f t="shared" ref="X88:AL89" si="9">100*H88/$C88</f>
        <v>33.545927855310708</v>
      </c>
      <c r="Y88" s="6">
        <f t="shared" si="9"/>
        <v>21.482786180548466</v>
      </c>
      <c r="Z88" s="6">
        <f t="shared" si="9"/>
        <v>12.063155957806</v>
      </c>
      <c r="AA88" s="6">
        <f t="shared" si="9"/>
        <v>2.5127247625938502</v>
      </c>
      <c r="AB88" s="6">
        <f t="shared" si="9"/>
        <v>0.49269930766306358</v>
      </c>
      <c r="AC88" s="6">
        <f t="shared" si="9"/>
        <v>6.8549783119215011</v>
      </c>
      <c r="AD88" s="6">
        <f t="shared" si="9"/>
        <v>33.078843758323934</v>
      </c>
      <c r="AE88" s="6">
        <f t="shared" si="9"/>
        <v>13.578998252231104</v>
      </c>
      <c r="AF88" s="6">
        <f t="shared" si="9"/>
        <v>5.2635587197532683</v>
      </c>
      <c r="AG88" s="6">
        <f t="shared" si="9"/>
        <v>2.2504120933970695</v>
      </c>
      <c r="AH88" s="6">
        <f t="shared" si="9"/>
        <v>11.985867551420615</v>
      </c>
      <c r="AI88" s="6">
        <f t="shared" si="9"/>
        <v>0.46710466456978444</v>
      </c>
      <c r="AJ88" s="6">
        <f t="shared" si="9"/>
        <v>-0.20645614136738125</v>
      </c>
      <c r="AK88" s="6">
        <f t="shared" si="9"/>
        <v>-5.7068415526210643</v>
      </c>
      <c r="AL88" s="6">
        <f t="shared" si="9"/>
        <v>-10.249992111288808</v>
      </c>
    </row>
    <row r="89" spans="1:44" x14ac:dyDescent="0.25">
      <c r="A89" s="4">
        <f t="shared" si="6"/>
        <v>2092</v>
      </c>
      <c r="B89" s="4">
        <v>70129</v>
      </c>
      <c r="C89" s="2">
        <v>361420.60327746539</v>
      </c>
      <c r="D89" s="2">
        <v>70109.321300416748</v>
      </c>
      <c r="E89" s="8">
        <v>0.94882123006444596</v>
      </c>
      <c r="F89" s="2">
        <v>100.45011759550543</v>
      </c>
      <c r="G89" s="2">
        <v>401.71321104507666</v>
      </c>
      <c r="H89" s="2">
        <v>121254.9</v>
      </c>
      <c r="I89" s="2">
        <v>77643.210000000006</v>
      </c>
      <c r="J89" s="2">
        <v>43611.68</v>
      </c>
      <c r="K89" s="2">
        <v>9099.3510000000006</v>
      </c>
      <c r="L89" s="2">
        <v>1770.173</v>
      </c>
      <c r="M89" s="2">
        <v>24786.17</v>
      </c>
      <c r="N89" s="2">
        <v>119565.4</v>
      </c>
      <c r="O89" s="2">
        <v>49088.68</v>
      </c>
      <c r="P89" s="2">
        <v>19019.29</v>
      </c>
      <c r="Q89" s="2">
        <v>8138.0659999999998</v>
      </c>
      <c r="R89" s="2">
        <v>43319.39</v>
      </c>
      <c r="S89" s="2">
        <v>1689.4659999999999</v>
      </c>
      <c r="T89" s="2">
        <v>-819.44860000000006</v>
      </c>
      <c r="U89" s="2">
        <v>-22486.59</v>
      </c>
      <c r="V89" s="2">
        <v>-38390.589999999997</v>
      </c>
      <c r="W89" s="6">
        <f t="shared" si="7"/>
        <v>4.1018206318251167</v>
      </c>
      <c r="X89" s="6">
        <f t="shared" si="9"/>
        <v>33.549526203106822</v>
      </c>
      <c r="Y89" s="6">
        <f t="shared" si="9"/>
        <v>21.482784682419645</v>
      </c>
      <c r="Z89" s="6">
        <f t="shared" si="9"/>
        <v>12.06673875382776</v>
      </c>
      <c r="AA89" s="6">
        <f t="shared" si="9"/>
        <v>2.5176625011093678</v>
      </c>
      <c r="AB89" s="6">
        <f t="shared" si="9"/>
        <v>0.48978198363556613</v>
      </c>
      <c r="AC89" s="6">
        <f t="shared" si="9"/>
        <v>6.8579847898077535</v>
      </c>
      <c r="AD89" s="6">
        <f t="shared" si="9"/>
        <v>33.082065304453252</v>
      </c>
      <c r="AE89" s="6">
        <f t="shared" si="9"/>
        <v>13.582147657009537</v>
      </c>
      <c r="AF89" s="6">
        <f t="shared" si="9"/>
        <v>5.2623701658200002</v>
      </c>
      <c r="AG89" s="6">
        <f t="shared" si="9"/>
        <v>2.2516884555561276</v>
      </c>
      <c r="AH89" s="6">
        <f t="shared" si="9"/>
        <v>11.985866219902071</v>
      </c>
      <c r="AI89" s="6">
        <f t="shared" si="9"/>
        <v>0.46745149133155084</v>
      </c>
      <c r="AJ89" s="6">
        <f t="shared" si="9"/>
        <v>-0.22672990763918985</v>
      </c>
      <c r="AK89" s="6">
        <f t="shared" si="9"/>
        <v>-6.2217233317871674</v>
      </c>
      <c r="AL89" s="6">
        <f t="shared" si="9"/>
        <v>-10.622136550009365</v>
      </c>
    </row>
    <row r="90" spans="1:44" x14ac:dyDescent="0.25">
      <c r="A90" s="4">
        <f t="shared" si="6"/>
        <v>2093</v>
      </c>
      <c r="B90" s="4">
        <v>70495</v>
      </c>
      <c r="C90" s="2">
        <v>373151.59966068045</v>
      </c>
      <c r="D90" s="2">
        <v>70965.620399830237</v>
      </c>
      <c r="E90" s="8">
        <v>0.9519267725044751</v>
      </c>
      <c r="F90" s="2">
        <v>101.32063251117664</v>
      </c>
      <c r="G90" s="2">
        <v>403.15333791610038</v>
      </c>
      <c r="H90" s="2">
        <v>125207.3</v>
      </c>
      <c r="I90" s="2">
        <v>80163.360000000001</v>
      </c>
      <c r="J90" s="2">
        <v>45043.98</v>
      </c>
      <c r="K90" s="2">
        <v>9413.3950000000004</v>
      </c>
      <c r="L90" s="2">
        <v>1816.86</v>
      </c>
      <c r="M90" s="2">
        <v>25604.7</v>
      </c>
      <c r="N90" s="2">
        <v>123459.2</v>
      </c>
      <c r="O90" s="2">
        <v>50698.35</v>
      </c>
      <c r="P90" s="2">
        <v>19629.080000000002</v>
      </c>
      <c r="Q90" s="2">
        <v>8406.2990000000009</v>
      </c>
      <c r="R90" s="2">
        <v>44725.46</v>
      </c>
      <c r="S90" s="2">
        <v>1748.154</v>
      </c>
      <c r="T90" s="2">
        <v>-922.35979999999995</v>
      </c>
      <c r="U90" s="2">
        <v>-25157.1</v>
      </c>
      <c r="V90" s="2">
        <v>-41061.1</v>
      </c>
      <c r="W90" s="6">
        <f>100*T90/U89</f>
        <v>4.1018215745473192</v>
      </c>
      <c r="X90" s="6">
        <f t="shared" ref="X90:AL91" si="10">100*H90/$C90</f>
        <v>33.554003282809262</v>
      </c>
      <c r="Y90" s="6">
        <f t="shared" si="10"/>
        <v>21.482786104332742</v>
      </c>
      <c r="Z90" s="6">
        <f t="shared" si="10"/>
        <v>12.071227897980348</v>
      </c>
      <c r="AA90" s="6">
        <f t="shared" si="10"/>
        <v>2.5226730928019396</v>
      </c>
      <c r="AB90" s="6">
        <f t="shared" si="10"/>
        <v>0.48689594300336192</v>
      </c>
      <c r="AC90" s="6">
        <f t="shared" si="10"/>
        <v>6.8617419899266761</v>
      </c>
      <c r="AD90" s="6">
        <f t="shared" si="10"/>
        <v>33.085534166881686</v>
      </c>
      <c r="AE90" s="6">
        <f t="shared" si="10"/>
        <v>13.58652891910466</v>
      </c>
      <c r="AF90" s="6">
        <f t="shared" si="10"/>
        <v>5.2603499537049814</v>
      </c>
      <c r="AG90" s="6">
        <f t="shared" si="10"/>
        <v>2.2527838571894474</v>
      </c>
      <c r="AH90" s="6">
        <f t="shared" si="10"/>
        <v>11.985868489019046</v>
      </c>
      <c r="AI90" s="6">
        <f t="shared" si="10"/>
        <v>0.46848358725774092</v>
      </c>
      <c r="AJ90" s="6">
        <f t="shared" si="10"/>
        <v>-0.24718098511134171</v>
      </c>
      <c r="AK90" s="6">
        <f t="shared" si="10"/>
        <v>-6.741790742120954</v>
      </c>
      <c r="AL90" s="6">
        <f t="shared" si="10"/>
        <v>-11.0038654630821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6"/>
        <v>2094</v>
      </c>
      <c r="B91" s="4">
        <v>70860</v>
      </c>
      <c r="C91" s="2">
        <v>385268.80711423053</v>
      </c>
      <c r="D91" s="2">
        <v>71833.377525201737</v>
      </c>
      <c r="E91" s="8">
        <v>0.95513343128915595</v>
      </c>
      <c r="F91" s="2">
        <v>102.19865693444167</v>
      </c>
      <c r="G91" s="2">
        <v>404.60086040839201</v>
      </c>
      <c r="H91" s="2">
        <v>129293.8</v>
      </c>
      <c r="I91" s="2">
        <v>82766.47</v>
      </c>
      <c r="J91" s="2">
        <v>46527.34</v>
      </c>
      <c r="K91" s="2">
        <v>9738.7080000000005</v>
      </c>
      <c r="L91" s="2">
        <v>1864.8889999999999</v>
      </c>
      <c r="M91" s="2">
        <v>26453.3</v>
      </c>
      <c r="N91" s="2">
        <v>127481.5</v>
      </c>
      <c r="O91" s="2">
        <v>52365.52</v>
      </c>
      <c r="P91" s="2">
        <v>20255.54</v>
      </c>
      <c r="Q91" s="2">
        <v>8682.6119999999992</v>
      </c>
      <c r="R91" s="2">
        <v>46177.81</v>
      </c>
      <c r="S91" s="2">
        <v>1812.33</v>
      </c>
      <c r="T91" s="2">
        <v>-1031.8989999999999</v>
      </c>
      <c r="U91" s="2">
        <v>-28001.33</v>
      </c>
      <c r="V91" s="2">
        <v>-43905.33</v>
      </c>
      <c r="W91" s="6">
        <f>100*T91/U90</f>
        <v>4.1018201621013555</v>
      </c>
      <c r="X91" s="6">
        <f t="shared" si="10"/>
        <v>33.559374029900361</v>
      </c>
      <c r="Y91" s="6">
        <f t="shared" si="10"/>
        <v>21.482785128633605</v>
      </c>
      <c r="Z91" s="6">
        <f t="shared" si="10"/>
        <v>12.076591496857114</v>
      </c>
      <c r="AA91" s="6">
        <f t="shared" si="10"/>
        <v>2.5277696559307787</v>
      </c>
      <c r="AB91" s="6">
        <f t="shared" si="10"/>
        <v>0.48404879023779063</v>
      </c>
      <c r="AC91" s="6">
        <f t="shared" si="10"/>
        <v>6.8661930349727776</v>
      </c>
      <c r="AD91" s="6">
        <f t="shared" si="10"/>
        <v>33.088975189782829</v>
      </c>
      <c r="AE91" s="6">
        <f t="shared" si="10"/>
        <v>13.591943866993066</v>
      </c>
      <c r="AF91" s="6">
        <f t="shared" si="10"/>
        <v>5.2575084268356873</v>
      </c>
      <c r="AG91" s="6">
        <f t="shared" si="10"/>
        <v>2.2536503967282364</v>
      </c>
      <c r="AH91" s="6">
        <f t="shared" si="10"/>
        <v>11.985867827163199</v>
      </c>
      <c r="AI91" s="6">
        <f t="shared" si="10"/>
        <v>0.47040662688860041</v>
      </c>
      <c r="AJ91" s="6">
        <f t="shared" si="10"/>
        <v>-0.26783870921946878</v>
      </c>
      <c r="AK91" s="6">
        <f t="shared" si="10"/>
        <v>-7.2679982087669321</v>
      </c>
      <c r="AL91" s="6">
        <f t="shared" si="10"/>
        <v>-11.396025110068738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6"/>
        <v>2095</v>
      </c>
      <c r="B92" s="4">
        <v>71225</v>
      </c>
      <c r="C92" s="2">
        <v>397784.50942173897</v>
      </c>
      <c r="D92" s="2">
        <v>72712.69645816469</v>
      </c>
      <c r="E92" s="8">
        <v>0.9584336696344643</v>
      </c>
      <c r="F92" s="2">
        <v>103.08413444137868</v>
      </c>
      <c r="G92" s="2">
        <v>406.05558831304796</v>
      </c>
      <c r="H92" s="2">
        <v>133517.20000000001</v>
      </c>
      <c r="I92" s="2">
        <v>85455.19</v>
      </c>
      <c r="J92" s="2">
        <v>48061.99</v>
      </c>
      <c r="K92" s="2">
        <v>10075.540000000001</v>
      </c>
      <c r="L92" s="2">
        <v>1914.2860000000001</v>
      </c>
      <c r="M92" s="2">
        <v>27331.67</v>
      </c>
      <c r="N92" s="2">
        <v>131631.6</v>
      </c>
      <c r="O92" s="2">
        <v>54086.87</v>
      </c>
      <c r="P92" s="2">
        <v>20899.55</v>
      </c>
      <c r="Q92" s="2">
        <v>8967.2839999999997</v>
      </c>
      <c r="R92" s="2">
        <v>47677.919999999998</v>
      </c>
      <c r="S92" s="2">
        <v>1885.5509999999999</v>
      </c>
      <c r="T92" s="2">
        <v>-1148.5650000000001</v>
      </c>
      <c r="U92" s="2">
        <v>-31035.45</v>
      </c>
      <c r="V92" s="2">
        <v>-46939.45</v>
      </c>
      <c r="W92" s="6">
        <f t="shared" ref="W92" si="11">100*T92/U91</f>
        <v>4.1018230205493804</v>
      </c>
      <c r="X92" s="6">
        <f t="shared" ref="X92:X93" si="12">100*H92/$C92</f>
        <v>33.5652085080172</v>
      </c>
      <c r="Y92" s="6">
        <f t="shared" ref="Y92:Y93" si="13">100*I92/$C92</f>
        <v>21.482784768121455</v>
      </c>
      <c r="Z92" s="6">
        <f t="shared" ref="Z92:Z93" si="14">100*J92/$C92</f>
        <v>12.082418712047867</v>
      </c>
      <c r="AA92" s="6">
        <f t="shared" ref="AA92:AA93" si="15">100*K92/$C92</f>
        <v>2.5329141184122168</v>
      </c>
      <c r="AB92" s="6">
        <f t="shared" ref="AB92:AB93" si="16">100*L92/$C92</f>
        <v>0.48123693976490078</v>
      </c>
      <c r="AC92" s="6">
        <f t="shared" ref="AC92:AC93" si="17">100*M92/$C92</f>
        <v>6.8709739450970995</v>
      </c>
      <c r="AD92" s="6">
        <f t="shared" ref="AD92:AD93" si="18">100*N92/$C92</f>
        <v>33.091183010457954</v>
      </c>
      <c r="AE92" s="6">
        <f t="shared" ref="AE92:AE93" si="19">100*O92/$C92</f>
        <v>13.59702771699841</v>
      </c>
      <c r="AF92" s="6">
        <f t="shared" ref="AF92:AF93" si="20">100*P92/$C92</f>
        <v>5.2539879017364868</v>
      </c>
      <c r="AG92" s="6">
        <f t="shared" ref="AG92:AG93" si="21">100*Q92/$C92</f>
        <v>2.2543069897406962</v>
      </c>
      <c r="AH92" s="6">
        <f t="shared" ref="AH92:AH93" si="22">100*R92/$C92</f>
        <v>11.985866435399808</v>
      </c>
      <c r="AI92" s="6">
        <f t="shared" ref="AI92:AI93" si="23">100*S92/$C92</f>
        <v>0.47401317933195375</v>
      </c>
      <c r="AJ92" s="6">
        <f t="shared" ref="AJ92:AJ93" si="24">100*T92/$C92</f>
        <v>-0.28874050466914203</v>
      </c>
      <c r="AK92" s="6">
        <f t="shared" ref="AK92:AK93" si="25">100*U92/$C92</f>
        <v>-7.8020760650323879</v>
      </c>
      <c r="AL92" s="6">
        <f t="shared" ref="AL92:AL93" si="26">100*V92/$C92</f>
        <v>-11.800220694424747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6"/>
        <v>2096</v>
      </c>
      <c r="B93" s="4">
        <v>71590</v>
      </c>
      <c r="C93" s="2">
        <v>410710.80057296931</v>
      </c>
      <c r="D93" s="2">
        <v>73603.453110612521</v>
      </c>
      <c r="E93" s="8">
        <v>0.96183273282193615</v>
      </c>
      <c r="F93" s="2">
        <v>103.9772088802028</v>
      </c>
      <c r="G93" s="2">
        <v>407.51681589940978</v>
      </c>
      <c r="H93" s="2">
        <v>137881.4</v>
      </c>
      <c r="I93" s="2">
        <v>88232.12</v>
      </c>
      <c r="J93" s="2">
        <v>49649.31</v>
      </c>
      <c r="K93" s="2">
        <v>10424.14</v>
      </c>
      <c r="L93" s="2">
        <v>1965.0719999999999</v>
      </c>
      <c r="M93" s="2">
        <v>28240.65</v>
      </c>
      <c r="N93" s="2">
        <v>135922.5</v>
      </c>
      <c r="O93" s="2">
        <v>55873</v>
      </c>
      <c r="P93" s="2">
        <v>21561.8</v>
      </c>
      <c r="Q93" s="2">
        <v>9260.4339999999993</v>
      </c>
      <c r="R93" s="2">
        <v>49227.25</v>
      </c>
      <c r="S93" s="2">
        <v>1958.942</v>
      </c>
      <c r="T93" s="2">
        <v>-1273.019</v>
      </c>
      <c r="U93" s="2">
        <v>-34267.410000000003</v>
      </c>
      <c r="V93" s="2">
        <v>-50171.41</v>
      </c>
      <c r="W93" s="6">
        <f>100*T93/U92</f>
        <v>4.1018222709836651</v>
      </c>
      <c r="X93" s="6">
        <f t="shared" si="12"/>
        <v>33.571408350509927</v>
      </c>
      <c r="Y93" s="6">
        <f t="shared" si="13"/>
        <v>21.482785423930959</v>
      </c>
      <c r="Z93" s="6">
        <f t="shared" si="14"/>
        <v>12.088630230988779</v>
      </c>
      <c r="AA93" s="6">
        <f t="shared" si="15"/>
        <v>2.5380730152354456</v>
      </c>
      <c r="AB93" s="6">
        <f t="shared" si="16"/>
        <v>0.47845637301444022</v>
      </c>
      <c r="AC93" s="6">
        <f t="shared" si="17"/>
        <v>6.8760426949090174</v>
      </c>
      <c r="AD93" s="6">
        <f t="shared" si="18"/>
        <v>33.094454738073345</v>
      </c>
      <c r="AE93" s="6">
        <f t="shared" si="19"/>
        <v>13.603976306942352</v>
      </c>
      <c r="AF93" s="6">
        <f t="shared" si="20"/>
        <v>5.2498741133468689</v>
      </c>
      <c r="AG93" s="6">
        <f t="shared" si="21"/>
        <v>2.2547334978970768</v>
      </c>
      <c r="AH93" s="6">
        <f t="shared" si="22"/>
        <v>11.985866924201813</v>
      </c>
      <c r="AI93" s="6">
        <f t="shared" si="23"/>
        <v>0.47696383861031744</v>
      </c>
      <c r="AJ93" s="6">
        <f t="shared" si="24"/>
        <v>-0.30995508231681573</v>
      </c>
      <c r="AK93" s="6">
        <f t="shared" si="25"/>
        <v>-8.3434401900789208</v>
      </c>
      <c r="AL93" s="6">
        <f t="shared" si="26"/>
        <v>-12.215751309682505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6"/>
        <v>2097</v>
      </c>
      <c r="B94" s="4">
        <v>71956</v>
      </c>
      <c r="C94" s="2">
        <v>424053.32341105334</v>
      </c>
      <c r="D94" s="2">
        <v>74504.501703541478</v>
      </c>
      <c r="E94" s="8">
        <v>0.96530486288190265</v>
      </c>
      <c r="F94" s="2">
        <v>104.87783582699015</v>
      </c>
      <c r="G94" s="2">
        <v>408.97834403237209</v>
      </c>
      <c r="H94" s="2">
        <v>142388.79999999999</v>
      </c>
      <c r="I94" s="2">
        <v>91098.47</v>
      </c>
      <c r="J94" s="2">
        <v>51290.32</v>
      </c>
      <c r="K94" s="2">
        <v>10784.71</v>
      </c>
      <c r="L94" s="2">
        <v>2017.26</v>
      </c>
      <c r="M94" s="2">
        <v>29180.92</v>
      </c>
      <c r="N94" s="2">
        <v>140352.20000000001</v>
      </c>
      <c r="O94" s="2">
        <v>57720.03</v>
      </c>
      <c r="P94" s="2">
        <v>22243.42</v>
      </c>
      <c r="Q94" s="2">
        <v>9562.277</v>
      </c>
      <c r="R94" s="2">
        <v>50826.47</v>
      </c>
      <c r="S94" s="2">
        <v>2036.595</v>
      </c>
      <c r="T94" s="2">
        <v>-1405.588</v>
      </c>
      <c r="U94" s="2">
        <v>-37709.589999999997</v>
      </c>
      <c r="V94" s="2">
        <v>-53613.59</v>
      </c>
      <c r="W94" s="6">
        <f>100*T94/U93</f>
        <v>4.1018215266341977</v>
      </c>
      <c r="X94" s="6">
        <f t="shared" ref="X94" si="27">100*H94/$C94</f>
        <v>33.578041283731743</v>
      </c>
      <c r="Y94" s="6">
        <f t="shared" ref="Y94" si="28">100*I94/$C94</f>
        <v>21.482786472986628</v>
      </c>
      <c r="Z94" s="6">
        <f t="shared" ref="Z94" si="29">100*J94/$C94</f>
        <v>12.095252452551129</v>
      </c>
      <c r="AA94" s="6">
        <f t="shared" ref="AA94" si="30">100*K94/$C94</f>
        <v>2.5432438338765033</v>
      </c>
      <c r="AB94" s="6">
        <f t="shared" ref="AB94" si="31">100*L94/$C94</f>
        <v>0.47570904144160714</v>
      </c>
      <c r="AC94" s="6">
        <f t="shared" ref="AC94" si="32">100*M94/$C94</f>
        <v>6.8814270255615151</v>
      </c>
      <c r="AD94" s="6">
        <f t="shared" ref="AD94" si="33">100*N94/$C94</f>
        <v>33.097771495107594</v>
      </c>
      <c r="AE94" s="6">
        <f t="shared" ref="AE94" si="34">100*O94/$C94</f>
        <v>13.611502802455215</v>
      </c>
      <c r="AF94" s="6">
        <f t="shared" ref="AF94" si="35">100*P94/$C94</f>
        <v>5.245429942884444</v>
      </c>
      <c r="AG94" s="6">
        <f t="shared" ref="AG94" si="36">100*Q94/$C94</f>
        <v>2.2549704181261347</v>
      </c>
      <c r="AH94" s="6">
        <f t="shared" ref="AH94" si="37">100*R94/$C94</f>
        <v>11.985867624183596</v>
      </c>
      <c r="AI94" s="6">
        <f t="shared" ref="AI94" si="38">100*S94/$C94</f>
        <v>0.48026860952716549</v>
      </c>
      <c r="AJ94" s="6">
        <f t="shared" ref="AJ94" si="39">100*T94/$C94</f>
        <v>-0.33146491783003956</v>
      </c>
      <c r="AK94" s="6">
        <f t="shared" ref="AK94" si="40">100*U94/$C94</f>
        <v>-8.8926528618304097</v>
      </c>
      <c r="AL94" s="6">
        <f t="shared" ref="AL94" si="41">100*V94/$C94</f>
        <v>-12.643124588373999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4D49F8C4-64C2-4605-8874-218E64482549}"/>
  </hyperlinks>
  <pageMargins left="0.7" right="0.7" top="0.75" bottom="0.75" header="0.3" footer="0.3"/>
  <pageSetup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314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160</v>
      </c>
      <c r="D4" s="29" t="s">
        <v>161</v>
      </c>
      <c r="E4" s="29" t="s">
        <v>162</v>
      </c>
      <c r="F4" s="29" t="s">
        <v>163</v>
      </c>
      <c r="G4" s="29" t="s">
        <v>164</v>
      </c>
      <c r="H4" s="29" t="s">
        <v>165</v>
      </c>
      <c r="I4" s="29" t="s">
        <v>166</v>
      </c>
      <c r="J4" s="29" t="s">
        <v>167</v>
      </c>
      <c r="K4" s="29" t="s">
        <v>168</v>
      </c>
      <c r="L4" s="29" t="s">
        <v>169</v>
      </c>
      <c r="M4" s="29" t="s">
        <v>170</v>
      </c>
      <c r="N4" s="29" t="s">
        <v>171</v>
      </c>
      <c r="O4" s="29" t="s">
        <v>172</v>
      </c>
      <c r="P4" s="29" t="s">
        <v>173</v>
      </c>
      <c r="Q4" s="29" t="s">
        <v>174</v>
      </c>
      <c r="R4" s="29" t="s">
        <v>175</v>
      </c>
      <c r="S4" s="29" t="s">
        <v>176</v>
      </c>
      <c r="T4" s="29" t="s">
        <v>177</v>
      </c>
      <c r="U4" s="29" t="s">
        <v>178</v>
      </c>
      <c r="V4" s="29" t="s">
        <v>179</v>
      </c>
    </row>
    <row r="5" spans="1:38" x14ac:dyDescent="0.25">
      <c r="A5" s="4">
        <f>YEAR(B5)</f>
        <v>2008</v>
      </c>
      <c r="B5" s="4">
        <v>39448</v>
      </c>
      <c r="C5" s="2">
        <v>315382</v>
      </c>
      <c r="D5" s="2">
        <v>340867</v>
      </c>
      <c r="E5" s="8">
        <v>7.7617250000000002</v>
      </c>
      <c r="F5" s="2">
        <v>51.371533178328939</v>
      </c>
      <c r="G5" s="2">
        <v>3872.7666666666669</v>
      </c>
      <c r="H5" s="2">
        <v>104620</v>
      </c>
      <c r="I5" s="2">
        <v>86736</v>
      </c>
      <c r="J5" s="2">
        <v>17884</v>
      </c>
      <c r="K5" s="2">
        <v>3499</v>
      </c>
      <c r="L5" s="2">
        <v>1552</v>
      </c>
      <c r="M5" s="2">
        <v>8128</v>
      </c>
      <c r="N5" s="2">
        <v>97901</v>
      </c>
      <c r="O5" s="2">
        <v>27518</v>
      </c>
      <c r="P5" s="2">
        <v>14237</v>
      </c>
      <c r="Q5" s="2">
        <v>15428</v>
      </c>
      <c r="R5" s="2">
        <v>40718</v>
      </c>
      <c r="S5" s="2">
        <v>6719</v>
      </c>
      <c r="T5" s="2">
        <v>11682</v>
      </c>
      <c r="U5" s="2">
        <v>227542</v>
      </c>
      <c r="V5" s="2">
        <v>141722</v>
      </c>
      <c r="W5" s="6"/>
      <c r="X5" s="6">
        <f>100*H5/$C5</f>
        <v>33.172470210728576</v>
      </c>
      <c r="Y5" s="6">
        <f t="shared" ref="Y5:AL20" si="0">100*I5/$C5</f>
        <v>27.501886601010838</v>
      </c>
      <c r="Z5" s="6">
        <f t="shared" si="0"/>
        <v>5.6705836097177391</v>
      </c>
      <c r="AA5" s="6">
        <f t="shared" si="0"/>
        <v>1.109448224692595</v>
      </c>
      <c r="AB5" s="6">
        <f t="shared" si="0"/>
        <v>0.49210164181849314</v>
      </c>
      <c r="AC5" s="6">
        <f t="shared" si="0"/>
        <v>2.5771921035442733</v>
      </c>
      <c r="AD5" s="6">
        <f t="shared" si="0"/>
        <v>31.042037909582664</v>
      </c>
      <c r="AE5" s="6">
        <f t="shared" si="0"/>
        <v>8.725291868274029</v>
      </c>
      <c r="AF5" s="6">
        <f t="shared" si="0"/>
        <v>4.5142081666043081</v>
      </c>
      <c r="AG5" s="6">
        <f t="shared" si="0"/>
        <v>4.8918454445719792</v>
      </c>
      <c r="AH5" s="6">
        <f t="shared" si="0"/>
        <v>12.910692430132347</v>
      </c>
      <c r="AI5" s="6">
        <f t="shared" si="0"/>
        <v>2.1304323011459121</v>
      </c>
      <c r="AJ5" s="6">
        <f t="shared" si="0"/>
        <v>3.7040794972446114</v>
      </c>
      <c r="AK5" s="6">
        <f t="shared" si="0"/>
        <v>72.148061715633744</v>
      </c>
      <c r="AL5" s="6">
        <f t="shared" si="0"/>
        <v>44.936616547551857</v>
      </c>
    </row>
    <row r="6" spans="1:38" x14ac:dyDescent="0.25">
      <c r="A6" s="4">
        <f t="shared" ref="A6:A69" si="1">YEAR(B6)</f>
        <v>2009</v>
      </c>
      <c r="B6" s="4">
        <v>39814</v>
      </c>
      <c r="C6" s="2">
        <v>315540</v>
      </c>
      <c r="D6" s="2">
        <v>338180</v>
      </c>
      <c r="E6" s="8">
        <v>7.8433830000000002</v>
      </c>
      <c r="F6" s="2">
        <v>51.983198937468224</v>
      </c>
      <c r="G6" s="2">
        <v>3853.8833333333332</v>
      </c>
      <c r="H6" s="2">
        <v>105087</v>
      </c>
      <c r="I6" s="2">
        <v>87284</v>
      </c>
      <c r="J6" s="2">
        <v>17803</v>
      </c>
      <c r="K6" s="2">
        <v>3898</v>
      </c>
      <c r="L6" s="2">
        <v>1610</v>
      </c>
      <c r="M6" s="2">
        <v>8443</v>
      </c>
      <c r="N6" s="2">
        <v>101325</v>
      </c>
      <c r="O6" s="2">
        <v>28677</v>
      </c>
      <c r="P6" s="2">
        <v>14777</v>
      </c>
      <c r="Q6" s="2">
        <v>16166</v>
      </c>
      <c r="R6" s="2">
        <v>41705</v>
      </c>
      <c r="S6" s="2">
        <v>3762</v>
      </c>
      <c r="T6" s="2">
        <v>11209</v>
      </c>
      <c r="U6" s="2">
        <v>236036</v>
      </c>
      <c r="V6" s="2">
        <v>152702</v>
      </c>
      <c r="W6" s="6">
        <f>100*T6/U5</f>
        <v>4.9261235288430267</v>
      </c>
      <c r="X6" s="6">
        <f t="shared" ref="X6:AL36" si="2">100*H6/$C6</f>
        <v>33.303860049439059</v>
      </c>
      <c r="Y6" s="6">
        <f t="shared" si="0"/>
        <v>27.661786144387399</v>
      </c>
      <c r="Z6" s="6">
        <f t="shared" si="0"/>
        <v>5.6420739050516575</v>
      </c>
      <c r="AA6" s="6">
        <f t="shared" si="0"/>
        <v>1.2353425873106421</v>
      </c>
      <c r="AB6" s="6">
        <f t="shared" si="0"/>
        <v>0.51023642010521641</v>
      </c>
      <c r="AC6" s="6">
        <f t="shared" si="0"/>
        <v>2.6757304937567343</v>
      </c>
      <c r="AD6" s="6">
        <f t="shared" si="0"/>
        <v>32.111618178360906</v>
      </c>
      <c r="AE6" s="6">
        <f t="shared" si="0"/>
        <v>9.0882297014641562</v>
      </c>
      <c r="AF6" s="6">
        <f t="shared" si="0"/>
        <v>4.6830829688787476</v>
      </c>
      <c r="AG6" s="6">
        <f t="shared" si="0"/>
        <v>5.1232807251061674</v>
      </c>
      <c r="AH6" s="6">
        <f t="shared" si="0"/>
        <v>13.217024782911833</v>
      </c>
      <c r="AI6" s="6">
        <f t="shared" si="0"/>
        <v>1.1922418710781517</v>
      </c>
      <c r="AJ6" s="6">
        <f t="shared" si="0"/>
        <v>3.5523230018381189</v>
      </c>
      <c r="AK6" s="6">
        <f t="shared" si="0"/>
        <v>74.803828357735938</v>
      </c>
      <c r="AL6" s="6">
        <f t="shared" si="0"/>
        <v>48.393864486277494</v>
      </c>
    </row>
    <row r="7" spans="1:38" x14ac:dyDescent="0.25">
      <c r="A7" s="4">
        <f t="shared" si="1"/>
        <v>2010</v>
      </c>
      <c r="B7" s="4">
        <v>40179</v>
      </c>
      <c r="C7" s="2">
        <v>329129</v>
      </c>
      <c r="D7" s="2">
        <v>344934</v>
      </c>
      <c r="E7" s="8">
        <v>7.9292220000000002</v>
      </c>
      <c r="F7" s="2">
        <v>51.46803140619528</v>
      </c>
      <c r="G7" s="2">
        <v>3930.45</v>
      </c>
      <c r="H7" s="2">
        <v>109860</v>
      </c>
      <c r="I7" s="2">
        <v>90311</v>
      </c>
      <c r="J7" s="2">
        <v>19549</v>
      </c>
      <c r="K7" s="2">
        <v>4083</v>
      </c>
      <c r="L7" s="2">
        <v>1659</v>
      </c>
      <c r="M7" s="2">
        <v>8774</v>
      </c>
      <c r="N7" s="2">
        <v>104002</v>
      </c>
      <c r="O7" s="2">
        <v>29530</v>
      </c>
      <c r="P7" s="2">
        <v>14884</v>
      </c>
      <c r="Q7" s="2">
        <v>16492</v>
      </c>
      <c r="R7" s="2">
        <v>43096</v>
      </c>
      <c r="S7" s="2">
        <v>5858</v>
      </c>
      <c r="T7" s="2">
        <v>12003</v>
      </c>
      <c r="U7" s="2">
        <v>252472</v>
      </c>
      <c r="V7" s="2">
        <v>161512</v>
      </c>
      <c r="W7" s="6">
        <f t="shared" ref="W7:W70" si="3">100*T7/U6</f>
        <v>5.0852412343879747</v>
      </c>
      <c r="X7" s="6">
        <f t="shared" si="2"/>
        <v>33.379009446144217</v>
      </c>
      <c r="Y7" s="6">
        <f t="shared" si="0"/>
        <v>27.43939306472538</v>
      </c>
      <c r="Z7" s="6">
        <f t="shared" si="0"/>
        <v>5.9396163814188361</v>
      </c>
      <c r="AA7" s="6">
        <f t="shared" si="0"/>
        <v>1.2405470195576811</v>
      </c>
      <c r="AB7" s="6">
        <f t="shared" si="0"/>
        <v>0.50405767951168079</v>
      </c>
      <c r="AC7" s="6">
        <f t="shared" si="0"/>
        <v>2.6658240385988474</v>
      </c>
      <c r="AD7" s="6">
        <f t="shared" si="0"/>
        <v>31.599160207699718</v>
      </c>
      <c r="AE7" s="6">
        <f t="shared" si="0"/>
        <v>8.9721659288607203</v>
      </c>
      <c r="AF7" s="6">
        <f t="shared" si="0"/>
        <v>4.5222390005134763</v>
      </c>
      <c r="AG7" s="6">
        <f t="shared" si="0"/>
        <v>5.0108012359895362</v>
      </c>
      <c r="AH7" s="6">
        <f t="shared" si="0"/>
        <v>13.093954042335984</v>
      </c>
      <c r="AI7" s="6">
        <f t="shared" si="0"/>
        <v>1.7798492384445004</v>
      </c>
      <c r="AJ7" s="6">
        <f t="shared" si="0"/>
        <v>3.6468983286188696</v>
      </c>
      <c r="AK7" s="6">
        <f t="shared" si="0"/>
        <v>76.709132285517228</v>
      </c>
      <c r="AL7" s="6">
        <f t="shared" si="0"/>
        <v>49.072552099632667</v>
      </c>
    </row>
    <row r="8" spans="1:38" x14ac:dyDescent="0.25">
      <c r="A8" s="4">
        <f t="shared" si="1"/>
        <v>2011</v>
      </c>
      <c r="B8" s="4">
        <v>40544</v>
      </c>
      <c r="C8" s="2">
        <v>345763</v>
      </c>
      <c r="D8" s="2">
        <v>351401</v>
      </c>
      <c r="E8" s="8">
        <v>8.0050899999999992</v>
      </c>
      <c r="F8" s="2">
        <v>52.034903941474795</v>
      </c>
      <c r="G8" s="2">
        <v>3978.0583333333334</v>
      </c>
      <c r="H8" s="2">
        <v>116059</v>
      </c>
      <c r="I8" s="2">
        <v>97223</v>
      </c>
      <c r="J8" s="2">
        <v>18836</v>
      </c>
      <c r="K8" s="2">
        <v>4149</v>
      </c>
      <c r="L8" s="2">
        <v>1655</v>
      </c>
      <c r="M8" s="2">
        <v>8690</v>
      </c>
      <c r="N8" s="2">
        <v>108622</v>
      </c>
      <c r="O8" s="2">
        <v>30971</v>
      </c>
      <c r="P8" s="2">
        <v>15621</v>
      </c>
      <c r="Q8" s="2">
        <v>17496</v>
      </c>
      <c r="R8" s="2">
        <v>44534</v>
      </c>
      <c r="S8" s="2">
        <v>7437</v>
      </c>
      <c r="T8" s="2">
        <v>13119</v>
      </c>
      <c r="U8" s="2">
        <v>278911</v>
      </c>
      <c r="V8" s="2">
        <v>176549</v>
      </c>
      <c r="W8" s="6">
        <f t="shared" si="3"/>
        <v>5.1962197788269586</v>
      </c>
      <c r="X8" s="6">
        <f t="shared" si="2"/>
        <v>33.566055361620535</v>
      </c>
      <c r="Y8" s="6">
        <f t="shared" si="0"/>
        <v>28.118393234672304</v>
      </c>
      <c r="Z8" s="6">
        <f t="shared" si="0"/>
        <v>5.4476621269482273</v>
      </c>
      <c r="AA8" s="6">
        <f t="shared" si="0"/>
        <v>1.1999548823905393</v>
      </c>
      <c r="AB8" s="6">
        <f t="shared" si="0"/>
        <v>0.47865156190801211</v>
      </c>
      <c r="AC8" s="6">
        <f t="shared" si="0"/>
        <v>2.5132822193236408</v>
      </c>
      <c r="AD8" s="6">
        <f t="shared" si="0"/>
        <v>31.415160095209725</v>
      </c>
      <c r="AE8" s="6">
        <f t="shared" si="0"/>
        <v>8.9572915551982142</v>
      </c>
      <c r="AF8" s="6">
        <f t="shared" si="0"/>
        <v>4.5178344704320592</v>
      </c>
      <c r="AG8" s="6">
        <f t="shared" si="0"/>
        <v>5.0601134302976316</v>
      </c>
      <c r="AH8" s="6">
        <f t="shared" si="0"/>
        <v>12.879920639281821</v>
      </c>
      <c r="AI8" s="6">
        <f t="shared" si="0"/>
        <v>2.1508952664108074</v>
      </c>
      <c r="AJ8" s="6">
        <f t="shared" si="0"/>
        <v>3.7942174263874389</v>
      </c>
      <c r="AK8" s="6">
        <f t="shared" si="0"/>
        <v>80.66536905336892</v>
      </c>
      <c r="AL8" s="6">
        <f t="shared" si="0"/>
        <v>51.060697645497058</v>
      </c>
    </row>
    <row r="9" spans="1:38" x14ac:dyDescent="0.25">
      <c r="A9" s="4">
        <f t="shared" si="1"/>
        <v>2012</v>
      </c>
      <c r="B9" s="4">
        <v>40909</v>
      </c>
      <c r="C9" s="2">
        <v>355253</v>
      </c>
      <c r="D9" s="2">
        <v>355254</v>
      </c>
      <c r="E9" s="8">
        <v>8.0611010000000007</v>
      </c>
      <c r="F9" s="2">
        <v>52.346321895466936</v>
      </c>
      <c r="G9" s="2">
        <v>4017.1916666666666</v>
      </c>
      <c r="H9" s="2">
        <v>119819</v>
      </c>
      <c r="I9" s="2">
        <v>101364</v>
      </c>
      <c r="J9" s="2">
        <v>18455</v>
      </c>
      <c r="K9" s="2">
        <v>4362</v>
      </c>
      <c r="L9" s="2">
        <v>1702</v>
      </c>
      <c r="M9" s="2">
        <v>7778</v>
      </c>
      <c r="N9" s="2">
        <v>111550</v>
      </c>
      <c r="O9" s="2">
        <v>31903</v>
      </c>
      <c r="P9" s="2">
        <v>16211</v>
      </c>
      <c r="Q9" s="2">
        <v>17233</v>
      </c>
      <c r="R9" s="2">
        <v>46203</v>
      </c>
      <c r="S9" s="2">
        <v>8269</v>
      </c>
      <c r="T9" s="2">
        <v>13407</v>
      </c>
      <c r="U9" s="2">
        <v>296723</v>
      </c>
      <c r="V9" s="2">
        <v>185335</v>
      </c>
      <c r="W9" s="6">
        <f t="shared" si="3"/>
        <v>4.8069097310611628</v>
      </c>
      <c r="X9" s="6">
        <f t="shared" si="2"/>
        <v>33.727793994702367</v>
      </c>
      <c r="Y9" s="6">
        <f t="shared" si="0"/>
        <v>28.532904718608993</v>
      </c>
      <c r="Z9" s="6">
        <f t="shared" si="0"/>
        <v>5.1948892760933756</v>
      </c>
      <c r="AA9" s="6">
        <f t="shared" si="0"/>
        <v>1.2278573298466164</v>
      </c>
      <c r="AB9" s="6">
        <f t="shared" si="0"/>
        <v>0.47909518005477786</v>
      </c>
      <c r="AC9" s="6">
        <f t="shared" si="0"/>
        <v>2.1894255643161351</v>
      </c>
      <c r="AD9" s="6">
        <f t="shared" si="0"/>
        <v>31.400157071157739</v>
      </c>
      <c r="AE9" s="6">
        <f t="shared" si="0"/>
        <v>8.9803604754921142</v>
      </c>
      <c r="AF9" s="6">
        <f t="shared" si="0"/>
        <v>4.5632267707802612</v>
      </c>
      <c r="AG9" s="6">
        <f t="shared" si="0"/>
        <v>4.8509090704371252</v>
      </c>
      <c r="AH9" s="6">
        <f t="shared" si="0"/>
        <v>13.005660754448238</v>
      </c>
      <c r="AI9" s="6">
        <f t="shared" si="0"/>
        <v>2.3276369235446288</v>
      </c>
      <c r="AJ9" s="6">
        <f t="shared" si="0"/>
        <v>3.773930128668864</v>
      </c>
      <c r="AK9" s="6">
        <f t="shared" si="0"/>
        <v>83.524417809279583</v>
      </c>
      <c r="AL9" s="6">
        <f t="shared" si="0"/>
        <v>52.169862041981347</v>
      </c>
    </row>
    <row r="10" spans="1:38" x14ac:dyDescent="0.25">
      <c r="A10" s="4">
        <f t="shared" si="1"/>
        <v>2013</v>
      </c>
      <c r="B10" s="4">
        <v>41275</v>
      </c>
      <c r="C10" s="2">
        <v>365802</v>
      </c>
      <c r="D10" s="2">
        <v>359993</v>
      </c>
      <c r="E10" s="8">
        <v>8.1108799999999999</v>
      </c>
      <c r="F10" s="2">
        <v>52.70466655379191</v>
      </c>
      <c r="G10" s="2">
        <v>4050.6416666666669</v>
      </c>
      <c r="H10" s="2">
        <v>125489</v>
      </c>
      <c r="I10" s="2">
        <v>106401</v>
      </c>
      <c r="J10" s="2">
        <v>19088</v>
      </c>
      <c r="K10" s="2">
        <v>4828</v>
      </c>
      <c r="L10" s="2">
        <v>1796</v>
      </c>
      <c r="M10" s="2">
        <v>7771</v>
      </c>
      <c r="N10" s="2">
        <v>114839</v>
      </c>
      <c r="O10" s="2">
        <v>33729</v>
      </c>
      <c r="P10" s="2">
        <v>16733</v>
      </c>
      <c r="Q10" s="2">
        <v>17741</v>
      </c>
      <c r="R10" s="2">
        <v>46636</v>
      </c>
      <c r="S10" s="2">
        <v>10650</v>
      </c>
      <c r="T10" s="2">
        <v>13833</v>
      </c>
      <c r="U10" s="2">
        <v>299952</v>
      </c>
      <c r="V10" s="2">
        <v>178081</v>
      </c>
      <c r="W10" s="6">
        <f t="shared" si="3"/>
        <v>4.66192374706376</v>
      </c>
      <c r="X10" s="6">
        <f t="shared" si="2"/>
        <v>34.305170556749282</v>
      </c>
      <c r="Y10" s="6">
        <f t="shared" si="0"/>
        <v>29.087047091049257</v>
      </c>
      <c r="Z10" s="6">
        <f t="shared" si="0"/>
        <v>5.2181234657000237</v>
      </c>
      <c r="AA10" s="6">
        <f t="shared" si="0"/>
        <v>1.3198396946982247</v>
      </c>
      <c r="AB10" s="6">
        <f t="shared" si="0"/>
        <v>0.4909759924768044</v>
      </c>
      <c r="AC10" s="6">
        <f t="shared" si="0"/>
        <v>2.1243732948425653</v>
      </c>
      <c r="AD10" s="6">
        <f t="shared" si="0"/>
        <v>31.393759465503194</v>
      </c>
      <c r="AE10" s="6">
        <f t="shared" si="0"/>
        <v>9.2205619433464001</v>
      </c>
      <c r="AF10" s="6">
        <f t="shared" si="0"/>
        <v>4.5743325624244813</v>
      </c>
      <c r="AG10" s="6">
        <f t="shared" si="0"/>
        <v>4.8498914713424206</v>
      </c>
      <c r="AH10" s="6">
        <f t="shared" si="0"/>
        <v>12.748973488389893</v>
      </c>
      <c r="AI10" s="6">
        <f t="shared" si="0"/>
        <v>2.9114110912460838</v>
      </c>
      <c r="AJ10" s="6">
        <f t="shared" si="0"/>
        <v>3.7815539554185049</v>
      </c>
      <c r="AK10" s="6">
        <f t="shared" si="0"/>
        <v>81.998458182295337</v>
      </c>
      <c r="AL10" s="6">
        <f t="shared" si="0"/>
        <v>48.682347280769378</v>
      </c>
    </row>
    <row r="11" spans="1:38" x14ac:dyDescent="0.25">
      <c r="A11" s="4">
        <f t="shared" si="1"/>
        <v>2014</v>
      </c>
      <c r="B11" s="4">
        <v>41640</v>
      </c>
      <c r="C11" s="2">
        <v>376878</v>
      </c>
      <c r="D11" s="2">
        <v>365719</v>
      </c>
      <c r="E11" s="8">
        <v>8.1501830000000002</v>
      </c>
      <c r="F11" s="2">
        <v>54.007341203455695</v>
      </c>
      <c r="G11" s="2">
        <v>4029.9250000000002</v>
      </c>
      <c r="H11" s="2">
        <v>130313</v>
      </c>
      <c r="I11" s="2">
        <v>109910</v>
      </c>
      <c r="J11" s="2">
        <v>20403</v>
      </c>
      <c r="K11" s="2">
        <v>5012</v>
      </c>
      <c r="L11" s="2">
        <v>1861</v>
      </c>
      <c r="M11" s="2">
        <v>8994</v>
      </c>
      <c r="N11" s="2">
        <v>117063</v>
      </c>
      <c r="O11" s="2">
        <v>34968</v>
      </c>
      <c r="P11" s="2">
        <v>17035</v>
      </c>
      <c r="Q11" s="2">
        <v>18112</v>
      </c>
      <c r="R11" s="2">
        <v>46948</v>
      </c>
      <c r="S11" s="2">
        <v>13250</v>
      </c>
      <c r="T11" s="2">
        <v>14260</v>
      </c>
      <c r="U11" s="2">
        <v>329332</v>
      </c>
      <c r="V11" s="2">
        <v>195452</v>
      </c>
      <c r="W11" s="6">
        <f t="shared" si="3"/>
        <v>4.7540939883714728</v>
      </c>
      <c r="X11" s="6">
        <f t="shared" si="2"/>
        <v>34.576971858267129</v>
      </c>
      <c r="Y11" s="6">
        <f t="shared" si="0"/>
        <v>29.163283609019363</v>
      </c>
      <c r="Z11" s="6">
        <f t="shared" si="0"/>
        <v>5.4136882492477669</v>
      </c>
      <c r="AA11" s="6">
        <f t="shared" si="0"/>
        <v>1.3298733277081709</v>
      </c>
      <c r="AB11" s="6">
        <f t="shared" si="0"/>
        <v>0.49379374757879207</v>
      </c>
      <c r="AC11" s="6">
        <f t="shared" si="0"/>
        <v>2.3864486650852532</v>
      </c>
      <c r="AD11" s="6">
        <f t="shared" si="0"/>
        <v>31.061245283619634</v>
      </c>
      <c r="AE11" s="6">
        <f t="shared" si="0"/>
        <v>9.2783341028131119</v>
      </c>
      <c r="AF11" s="6">
        <f t="shared" si="0"/>
        <v>4.5200303546505767</v>
      </c>
      <c r="AG11" s="6">
        <f t="shared" si="0"/>
        <v>4.8057992241521132</v>
      </c>
      <c r="AH11" s="6">
        <f t="shared" si="0"/>
        <v>12.457081602003832</v>
      </c>
      <c r="AI11" s="6">
        <f t="shared" si="0"/>
        <v>3.5157265746474988</v>
      </c>
      <c r="AJ11" s="6">
        <f t="shared" si="0"/>
        <v>3.7837178078847797</v>
      </c>
      <c r="AK11" s="6">
        <f t="shared" si="0"/>
        <v>87.384246360891325</v>
      </c>
      <c r="AL11" s="6">
        <f t="shared" si="0"/>
        <v>51.860814374943615</v>
      </c>
    </row>
    <row r="12" spans="1:38" x14ac:dyDescent="0.25">
      <c r="A12" s="4">
        <f t="shared" si="1"/>
        <v>2015</v>
      </c>
      <c r="B12" s="4">
        <v>42005</v>
      </c>
      <c r="C12" s="2">
        <v>387667</v>
      </c>
      <c r="D12" s="2">
        <v>368982</v>
      </c>
      <c r="E12" s="8">
        <v>8.1752719999999997</v>
      </c>
      <c r="F12" s="2">
        <v>53.924444867614547</v>
      </c>
      <c r="G12" s="2">
        <v>4049.7</v>
      </c>
      <c r="H12" s="2">
        <v>134463</v>
      </c>
      <c r="I12" s="2">
        <v>113810</v>
      </c>
      <c r="J12" s="2">
        <v>20653</v>
      </c>
      <c r="K12" s="2">
        <v>5242</v>
      </c>
      <c r="L12" s="2">
        <v>1915</v>
      </c>
      <c r="M12" s="2">
        <v>9560</v>
      </c>
      <c r="N12" s="2">
        <v>118900</v>
      </c>
      <c r="O12" s="2">
        <v>35693</v>
      </c>
      <c r="P12" s="2">
        <v>16931</v>
      </c>
      <c r="Q12" s="2">
        <v>18022</v>
      </c>
      <c r="R12" s="2">
        <v>48254</v>
      </c>
      <c r="S12" s="2">
        <v>15563</v>
      </c>
      <c r="T12" s="2">
        <v>14518</v>
      </c>
      <c r="U12" s="2">
        <v>327587</v>
      </c>
      <c r="V12" s="2">
        <v>182024</v>
      </c>
      <c r="W12" s="6">
        <f t="shared" si="3"/>
        <v>4.4083174425807394</v>
      </c>
      <c r="X12" s="6">
        <f t="shared" si="2"/>
        <v>34.685180838193602</v>
      </c>
      <c r="Y12" s="6">
        <f t="shared" si="0"/>
        <v>29.357670371736567</v>
      </c>
      <c r="Z12" s="6">
        <f t="shared" si="0"/>
        <v>5.3275104664570367</v>
      </c>
      <c r="AA12" s="6">
        <f t="shared" si="0"/>
        <v>1.3521914426556814</v>
      </c>
      <c r="AB12" s="6">
        <f t="shared" si="0"/>
        <v>0.49398065865807511</v>
      </c>
      <c r="AC12" s="6">
        <f t="shared" si="0"/>
        <v>2.4660339930920094</v>
      </c>
      <c r="AD12" s="6">
        <f t="shared" si="0"/>
        <v>30.670652905715471</v>
      </c>
      <c r="AE12" s="6">
        <f t="shared" si="0"/>
        <v>9.2071287986854706</v>
      </c>
      <c r="AF12" s="6">
        <f t="shared" si="0"/>
        <v>4.367408110569122</v>
      </c>
      <c r="AG12" s="6">
        <f t="shared" si="0"/>
        <v>4.6488352116636182</v>
      </c>
      <c r="AH12" s="6">
        <f t="shared" si="0"/>
        <v>12.447280784797261</v>
      </c>
      <c r="AI12" s="6">
        <f t="shared" si="0"/>
        <v>4.0145279324781322</v>
      </c>
      <c r="AJ12" s="6">
        <f t="shared" si="0"/>
        <v>3.7449666853252919</v>
      </c>
      <c r="AK12" s="6">
        <f t="shared" si="0"/>
        <v>84.502162938810883</v>
      </c>
      <c r="AL12" s="6">
        <f t="shared" si="0"/>
        <v>46.953699953826352</v>
      </c>
    </row>
    <row r="13" spans="1:38" x14ac:dyDescent="0.25">
      <c r="A13" s="4">
        <f t="shared" si="1"/>
        <v>2016</v>
      </c>
      <c r="B13" s="4">
        <v>42370</v>
      </c>
      <c r="C13" s="2">
        <v>399225</v>
      </c>
      <c r="D13" s="2">
        <v>374899</v>
      </c>
      <c r="E13" s="8">
        <v>8.2259499999999992</v>
      </c>
      <c r="F13" s="2">
        <v>54.37441443139911</v>
      </c>
      <c r="G13" s="2">
        <v>4076.9250000000002</v>
      </c>
      <c r="H13" s="2">
        <v>138462</v>
      </c>
      <c r="I13" s="2">
        <v>117368</v>
      </c>
      <c r="J13" s="2">
        <v>21094</v>
      </c>
      <c r="K13" s="2">
        <v>5565</v>
      </c>
      <c r="L13" s="2">
        <v>1985</v>
      </c>
      <c r="M13" s="2">
        <v>9784</v>
      </c>
      <c r="N13" s="2">
        <v>121399</v>
      </c>
      <c r="O13" s="2">
        <v>36519</v>
      </c>
      <c r="P13" s="2">
        <v>17485</v>
      </c>
      <c r="Q13" s="2">
        <v>17918</v>
      </c>
      <c r="R13" s="2">
        <v>49477</v>
      </c>
      <c r="S13" s="2">
        <v>17063</v>
      </c>
      <c r="T13" s="2">
        <v>14627</v>
      </c>
      <c r="U13" s="2">
        <v>331209</v>
      </c>
      <c r="V13" s="2">
        <v>174813</v>
      </c>
      <c r="W13" s="6">
        <f t="shared" si="3"/>
        <v>4.4650734003486097</v>
      </c>
      <c r="X13" s="6">
        <f t="shared" si="2"/>
        <v>34.682697726845767</v>
      </c>
      <c r="Y13" s="6">
        <f t="shared" si="0"/>
        <v>29.398960485941512</v>
      </c>
      <c r="Z13" s="6">
        <f t="shared" si="0"/>
        <v>5.2837372409042516</v>
      </c>
      <c r="AA13" s="6">
        <f t="shared" si="0"/>
        <v>1.3939507796355439</v>
      </c>
      <c r="AB13" s="6">
        <f t="shared" si="0"/>
        <v>0.49721335086730539</v>
      </c>
      <c r="AC13" s="6">
        <f t="shared" si="0"/>
        <v>2.4507483248794539</v>
      </c>
      <c r="AD13" s="6">
        <f t="shared" si="0"/>
        <v>30.408666791909326</v>
      </c>
      <c r="AE13" s="6">
        <f t="shared" si="0"/>
        <v>9.1474732293819283</v>
      </c>
      <c r="AF13" s="6">
        <f t="shared" si="0"/>
        <v>4.3797357379923598</v>
      </c>
      <c r="AG13" s="6">
        <f t="shared" si="0"/>
        <v>4.4881958795165637</v>
      </c>
      <c r="AH13" s="6">
        <f t="shared" si="0"/>
        <v>12.393261945018473</v>
      </c>
      <c r="AI13" s="6">
        <f t="shared" si="0"/>
        <v>4.2740309349364392</v>
      </c>
      <c r="AJ13" s="6">
        <f t="shared" si="0"/>
        <v>3.66384870686956</v>
      </c>
      <c r="AK13" s="6">
        <f t="shared" si="0"/>
        <v>82.962990794664663</v>
      </c>
      <c r="AL13" s="6">
        <f t="shared" si="0"/>
        <v>43.78808942325756</v>
      </c>
    </row>
    <row r="14" spans="1:38" x14ac:dyDescent="0.25">
      <c r="A14" s="4">
        <f t="shared" si="1"/>
        <v>2017</v>
      </c>
      <c r="B14" s="4">
        <v>42736</v>
      </c>
      <c r="C14" s="2">
        <v>418674</v>
      </c>
      <c r="D14" s="2">
        <v>385620</v>
      </c>
      <c r="E14" s="8">
        <v>8.3020630000000004</v>
      </c>
      <c r="F14" s="2">
        <v>54.838875886068848</v>
      </c>
      <c r="G14" s="2">
        <v>4180.7333333333336</v>
      </c>
      <c r="H14" s="2">
        <v>145253</v>
      </c>
      <c r="I14" s="2">
        <v>121958</v>
      </c>
      <c r="J14" s="2">
        <v>23295</v>
      </c>
      <c r="K14" s="2">
        <v>5729</v>
      </c>
      <c r="L14" s="2">
        <v>2028</v>
      </c>
      <c r="M14" s="2">
        <v>11132</v>
      </c>
      <c r="N14" s="2">
        <v>127524</v>
      </c>
      <c r="O14" s="2">
        <v>38349</v>
      </c>
      <c r="P14" s="2">
        <v>18927</v>
      </c>
      <c r="Q14" s="2">
        <v>18381</v>
      </c>
      <c r="R14" s="2">
        <v>51867</v>
      </c>
      <c r="S14" s="2">
        <v>17729</v>
      </c>
      <c r="T14" s="2">
        <v>15116</v>
      </c>
      <c r="U14" s="2">
        <v>346009</v>
      </c>
      <c r="V14" s="2">
        <v>172610</v>
      </c>
      <c r="W14" s="6">
        <f t="shared" si="3"/>
        <v>4.5638856432041397</v>
      </c>
      <c r="X14" s="6">
        <f t="shared" si="2"/>
        <v>34.693580207989989</v>
      </c>
      <c r="Y14" s="6">
        <f t="shared" si="0"/>
        <v>29.129585309811453</v>
      </c>
      <c r="Z14" s="6">
        <f t="shared" si="0"/>
        <v>5.5639948981785352</v>
      </c>
      <c r="AA14" s="6">
        <f t="shared" si="0"/>
        <v>1.3683677515202759</v>
      </c>
      <c r="AB14" s="6">
        <f t="shared" si="0"/>
        <v>0.48438641998308946</v>
      </c>
      <c r="AC14" s="6">
        <f t="shared" si="0"/>
        <v>2.6588706248775895</v>
      </c>
      <c r="AD14" s="6">
        <f t="shared" si="0"/>
        <v>30.459020622250247</v>
      </c>
      <c r="AE14" s="6">
        <f t="shared" si="0"/>
        <v>9.1596325542068531</v>
      </c>
      <c r="AF14" s="6">
        <f t="shared" si="0"/>
        <v>4.5207010705226498</v>
      </c>
      <c r="AG14" s="6">
        <f t="shared" si="0"/>
        <v>4.3902893420656648</v>
      </c>
      <c r="AH14" s="6">
        <f t="shared" si="0"/>
        <v>12.38839765545508</v>
      </c>
      <c r="AI14" s="6">
        <f t="shared" si="0"/>
        <v>4.2345595857397402</v>
      </c>
      <c r="AJ14" s="6">
        <f t="shared" si="0"/>
        <v>3.6104463138384517</v>
      </c>
      <c r="AK14" s="6">
        <f t="shared" si="0"/>
        <v>82.644014197203546</v>
      </c>
      <c r="AL14" s="6">
        <f t="shared" si="0"/>
        <v>41.227781042051809</v>
      </c>
    </row>
    <row r="15" spans="1:38" x14ac:dyDescent="0.25">
      <c r="A15" s="4">
        <f t="shared" si="1"/>
        <v>2018</v>
      </c>
      <c r="B15" s="4">
        <v>43101</v>
      </c>
      <c r="C15" s="2">
        <v>439685</v>
      </c>
      <c r="D15" s="2">
        <v>396918</v>
      </c>
      <c r="E15" s="8">
        <v>8.4017379999999999</v>
      </c>
      <c r="F15" s="2">
        <v>55.134928645262875</v>
      </c>
      <c r="G15" s="2">
        <v>4255.7749999999996</v>
      </c>
      <c r="H15" s="2">
        <v>154939</v>
      </c>
      <c r="I15" s="2">
        <v>129845</v>
      </c>
      <c r="J15" s="2">
        <v>25094</v>
      </c>
      <c r="K15" s="2">
        <v>5890</v>
      </c>
      <c r="L15" s="2">
        <v>2066</v>
      </c>
      <c r="M15" s="2">
        <v>11631</v>
      </c>
      <c r="N15" s="2">
        <v>133454</v>
      </c>
      <c r="O15" s="2">
        <v>39486</v>
      </c>
      <c r="P15" s="2">
        <v>19428</v>
      </c>
      <c r="Q15" s="2">
        <v>19113</v>
      </c>
      <c r="R15" s="2">
        <v>55427</v>
      </c>
      <c r="S15" s="2">
        <v>21485</v>
      </c>
      <c r="T15" s="2">
        <v>15850</v>
      </c>
      <c r="U15" s="2">
        <v>349479</v>
      </c>
      <c r="V15" s="2">
        <v>169024</v>
      </c>
      <c r="W15" s="6">
        <f t="shared" si="3"/>
        <v>4.5808057015857973</v>
      </c>
      <c r="X15" s="6">
        <f t="shared" si="2"/>
        <v>35.238636751310594</v>
      </c>
      <c r="Y15" s="6">
        <f t="shared" si="0"/>
        <v>29.531369048295939</v>
      </c>
      <c r="Z15" s="6">
        <f t="shared" si="0"/>
        <v>5.7072677030146579</v>
      </c>
      <c r="AA15" s="6">
        <f t="shared" si="0"/>
        <v>1.339595392155748</v>
      </c>
      <c r="AB15" s="6">
        <f t="shared" si="0"/>
        <v>0.46988184723154075</v>
      </c>
      <c r="AC15" s="6">
        <f t="shared" si="0"/>
        <v>2.6453028872943132</v>
      </c>
      <c r="AD15" s="6">
        <f t="shared" si="0"/>
        <v>30.352183949873204</v>
      </c>
      <c r="AE15" s="6">
        <f t="shared" si="0"/>
        <v>8.9805201451038812</v>
      </c>
      <c r="AF15" s="6">
        <f t="shared" si="0"/>
        <v>4.41861787415991</v>
      </c>
      <c r="AG15" s="6">
        <f t="shared" si="0"/>
        <v>4.3469756757678795</v>
      </c>
      <c r="AH15" s="6">
        <f t="shared" si="0"/>
        <v>12.606070254841534</v>
      </c>
      <c r="AI15" s="6">
        <f t="shared" si="0"/>
        <v>4.8864528014373922</v>
      </c>
      <c r="AJ15" s="6">
        <f t="shared" si="0"/>
        <v>3.6048534746466219</v>
      </c>
      <c r="AK15" s="6">
        <f t="shared" si="0"/>
        <v>79.483948736026932</v>
      </c>
      <c r="AL15" s="6">
        <f t="shared" si="0"/>
        <v>38.442066479411395</v>
      </c>
    </row>
    <row r="16" spans="1:38" x14ac:dyDescent="0.25">
      <c r="A16" s="4">
        <f t="shared" si="1"/>
        <v>2019</v>
      </c>
      <c r="B16" s="4">
        <v>43466</v>
      </c>
      <c r="C16" s="2">
        <v>459816</v>
      </c>
      <c r="D16" s="2">
        <v>408168</v>
      </c>
      <c r="E16" s="8">
        <v>8.5034829999999992</v>
      </c>
      <c r="F16" s="2">
        <v>55.743003252532972</v>
      </c>
      <c r="G16" s="2">
        <v>4328.5666666666666</v>
      </c>
      <c r="H16" s="2">
        <v>162535</v>
      </c>
      <c r="I16" s="2">
        <v>134735</v>
      </c>
      <c r="J16" s="2">
        <v>27800</v>
      </c>
      <c r="K16" s="2">
        <v>5792</v>
      </c>
      <c r="L16" s="2">
        <v>1989</v>
      </c>
      <c r="M16" s="2">
        <v>13129</v>
      </c>
      <c r="N16" s="2">
        <v>139340</v>
      </c>
      <c r="O16" s="2">
        <v>40910</v>
      </c>
      <c r="P16" s="2">
        <v>20240</v>
      </c>
      <c r="Q16" s="2">
        <v>20336</v>
      </c>
      <c r="R16" s="2">
        <v>57854</v>
      </c>
      <c r="S16" s="2">
        <v>23195</v>
      </c>
      <c r="T16" s="2">
        <v>16221</v>
      </c>
      <c r="U16" s="2">
        <v>369467</v>
      </c>
      <c r="V16" s="2">
        <v>182123</v>
      </c>
      <c r="W16" s="6">
        <f t="shared" si="3"/>
        <v>4.6414806039847889</v>
      </c>
      <c r="X16" s="6">
        <f t="shared" si="2"/>
        <v>35.347834786088349</v>
      </c>
      <c r="Y16" s="6">
        <f t="shared" si="0"/>
        <v>29.301938166570977</v>
      </c>
      <c r="Z16" s="6">
        <f t="shared" si="0"/>
        <v>6.0458966195173725</v>
      </c>
      <c r="AA16" s="6">
        <f t="shared" si="0"/>
        <v>1.2596342884980078</v>
      </c>
      <c r="AB16" s="6">
        <f t="shared" si="0"/>
        <v>0.43256433007985801</v>
      </c>
      <c r="AC16" s="6">
        <f t="shared" si="0"/>
        <v>2.8552725438001287</v>
      </c>
      <c r="AD16" s="6">
        <f t="shared" si="0"/>
        <v>30.303425718113331</v>
      </c>
      <c r="AE16" s="6">
        <f t="shared" si="0"/>
        <v>8.8970370756998456</v>
      </c>
      <c r="AF16" s="6">
        <f t="shared" si="0"/>
        <v>4.4017607042817124</v>
      </c>
      <c r="AG16" s="6">
        <f t="shared" si="0"/>
        <v>4.4226386206656576</v>
      </c>
      <c r="AH16" s="6">
        <f t="shared" si="0"/>
        <v>12.581989317466117</v>
      </c>
      <c r="AI16" s="6">
        <f t="shared" si="0"/>
        <v>5.0444090679750158</v>
      </c>
      <c r="AJ16" s="6">
        <f t="shared" si="0"/>
        <v>3.527715433999687</v>
      </c>
      <c r="AK16" s="6">
        <f t="shared" si="0"/>
        <v>80.351053464864208</v>
      </c>
      <c r="AL16" s="6">
        <f t="shared" si="0"/>
        <v>39.607799641595768</v>
      </c>
    </row>
    <row r="17" spans="1:38" x14ac:dyDescent="0.25">
      <c r="A17" s="4">
        <f t="shared" si="1"/>
        <v>2020</v>
      </c>
      <c r="B17" s="4">
        <v>43831</v>
      </c>
      <c r="C17" s="2">
        <v>451018</v>
      </c>
      <c r="D17" s="2">
        <v>387848</v>
      </c>
      <c r="E17" s="8">
        <v>8.5765949999999993</v>
      </c>
      <c r="F17" s="2">
        <v>58.640360729597113</v>
      </c>
      <c r="G17" s="2">
        <v>4095.8916666666669</v>
      </c>
      <c r="H17" s="2">
        <v>167917</v>
      </c>
      <c r="I17" s="2">
        <v>134286</v>
      </c>
      <c r="J17" s="2">
        <v>33631</v>
      </c>
      <c r="K17" s="2">
        <v>6130</v>
      </c>
      <c r="L17" s="2">
        <v>2055</v>
      </c>
      <c r="M17" s="2">
        <v>13134</v>
      </c>
      <c r="N17" s="2">
        <v>146956</v>
      </c>
      <c r="O17" s="2">
        <v>49385</v>
      </c>
      <c r="P17" s="2">
        <v>22134</v>
      </c>
      <c r="Q17" s="2">
        <v>20902</v>
      </c>
      <c r="R17" s="2">
        <v>54535</v>
      </c>
      <c r="S17" s="2">
        <v>20961</v>
      </c>
      <c r="T17" s="2">
        <v>16138</v>
      </c>
      <c r="U17" s="2">
        <v>384454</v>
      </c>
      <c r="V17" s="2">
        <v>169558</v>
      </c>
      <c r="W17" s="6">
        <f t="shared" si="3"/>
        <v>4.3679137784971322</v>
      </c>
      <c r="X17" s="6">
        <f t="shared" si="2"/>
        <v>37.230664851513687</v>
      </c>
      <c r="Y17" s="6">
        <f t="shared" si="0"/>
        <v>29.77397797870595</v>
      </c>
      <c r="Z17" s="6">
        <f t="shared" si="0"/>
        <v>7.4566868728077376</v>
      </c>
      <c r="AA17" s="6">
        <f t="shared" si="0"/>
        <v>1.3591475284800163</v>
      </c>
      <c r="AB17" s="6">
        <f t="shared" si="0"/>
        <v>0.4556359169700544</v>
      </c>
      <c r="AC17" s="6">
        <f t="shared" si="0"/>
        <v>2.9120788970728442</v>
      </c>
      <c r="AD17" s="6">
        <f t="shared" si="0"/>
        <v>32.58317849841913</v>
      </c>
      <c r="AE17" s="6">
        <f t="shared" si="0"/>
        <v>10.949673848937293</v>
      </c>
      <c r="AF17" s="6">
        <f t="shared" si="0"/>
        <v>4.9075646648249069</v>
      </c>
      <c r="AG17" s="6">
        <f t="shared" si="0"/>
        <v>4.6344048352837355</v>
      </c>
      <c r="AH17" s="6">
        <f t="shared" si="0"/>
        <v>12.091535149373195</v>
      </c>
      <c r="AI17" s="6">
        <f t="shared" si="0"/>
        <v>4.6474863530945552</v>
      </c>
      <c r="AJ17" s="6">
        <f t="shared" si="0"/>
        <v>3.5781277022203106</v>
      </c>
      <c r="AK17" s="6">
        <f t="shared" si="0"/>
        <v>85.241387261705739</v>
      </c>
      <c r="AL17" s="6">
        <f t="shared" si="0"/>
        <v>37.594508423167149</v>
      </c>
    </row>
    <row r="18" spans="1:38" x14ac:dyDescent="0.25">
      <c r="A18" s="4">
        <f t="shared" si="1"/>
        <v>2021</v>
      </c>
      <c r="B18" s="4">
        <v>44197</v>
      </c>
      <c r="C18" s="2">
        <v>504455</v>
      </c>
      <c r="D18" s="2">
        <v>411001</v>
      </c>
      <c r="E18" s="8">
        <v>8.6023350000000001</v>
      </c>
      <c r="F18" s="2">
        <v>56.999068111282128</v>
      </c>
      <c r="G18" s="2">
        <v>4275.45</v>
      </c>
      <c r="H18" s="2">
        <v>178125</v>
      </c>
      <c r="I18" s="2">
        <v>147848</v>
      </c>
      <c r="J18" s="2">
        <v>30277</v>
      </c>
      <c r="K18" s="2">
        <v>6696</v>
      </c>
      <c r="L18" s="2">
        <v>2057</v>
      </c>
      <c r="M18" s="2">
        <v>13038</v>
      </c>
      <c r="N18" s="2">
        <v>159255</v>
      </c>
      <c r="O18" s="2">
        <v>50968</v>
      </c>
      <c r="P18" s="2">
        <v>22323</v>
      </c>
      <c r="Q18" s="2">
        <v>26185</v>
      </c>
      <c r="R18" s="2">
        <v>59779</v>
      </c>
      <c r="S18" s="2">
        <v>18870</v>
      </c>
      <c r="T18" s="2">
        <v>16330</v>
      </c>
      <c r="U18" s="2">
        <v>385125</v>
      </c>
      <c r="V18" s="2">
        <v>160430</v>
      </c>
      <c r="W18" s="6">
        <f t="shared" si="3"/>
        <v>4.2475822855270069</v>
      </c>
      <c r="X18" s="6">
        <f t="shared" si="2"/>
        <v>35.310384474333688</v>
      </c>
      <c r="Y18" s="6">
        <f t="shared" si="0"/>
        <v>29.308461607080908</v>
      </c>
      <c r="Z18" s="6">
        <f t="shared" si="0"/>
        <v>6.0019228672527776</v>
      </c>
      <c r="AA18" s="6">
        <f t="shared" si="0"/>
        <v>1.3273731056288469</v>
      </c>
      <c r="AB18" s="6">
        <f t="shared" si="0"/>
        <v>0.40776679783132291</v>
      </c>
      <c r="AC18" s="6">
        <f t="shared" si="0"/>
        <v>2.5845714682181762</v>
      </c>
      <c r="AD18" s="6">
        <f t="shared" si="0"/>
        <v>31.569713849600063</v>
      </c>
      <c r="AE18" s="6">
        <f t="shared" si="0"/>
        <v>10.103577127791379</v>
      </c>
      <c r="AF18" s="6">
        <f t="shared" si="0"/>
        <v>4.4251717199750225</v>
      </c>
      <c r="AG18" s="6">
        <f t="shared" si="0"/>
        <v>5.1907504138129266</v>
      </c>
      <c r="AH18" s="6">
        <f t="shared" si="0"/>
        <v>11.850214588020735</v>
      </c>
      <c r="AI18" s="6">
        <f t="shared" si="0"/>
        <v>3.7406706247336232</v>
      </c>
      <c r="AJ18" s="6">
        <f t="shared" si="0"/>
        <v>3.2371569317382125</v>
      </c>
      <c r="AK18" s="6">
        <f t="shared" si="0"/>
        <v>76.344768116085675</v>
      </c>
      <c r="AL18" s="6">
        <f t="shared" si="0"/>
        <v>31.802638491044792</v>
      </c>
    </row>
    <row r="19" spans="1:38" x14ac:dyDescent="0.25">
      <c r="A19" s="4">
        <f t="shared" si="1"/>
        <v>2022</v>
      </c>
      <c r="B19" s="4">
        <v>44562</v>
      </c>
      <c r="C19" s="2">
        <v>549564</v>
      </c>
      <c r="D19" s="2">
        <v>422114</v>
      </c>
      <c r="E19" s="8">
        <v>8.6956589999999991</v>
      </c>
      <c r="F19" s="2">
        <v>56.896275221704464</v>
      </c>
      <c r="G19" s="2">
        <v>4406.8500000000004</v>
      </c>
      <c r="H19" s="2">
        <v>190099.5</v>
      </c>
      <c r="I19" s="2">
        <v>158919.70000000001</v>
      </c>
      <c r="J19" s="2">
        <v>31179.72</v>
      </c>
      <c r="K19" s="2">
        <v>7175.5349999999999</v>
      </c>
      <c r="L19" s="2">
        <v>1600.3209999999999</v>
      </c>
      <c r="M19" s="2">
        <v>13536.32</v>
      </c>
      <c r="N19" s="2">
        <v>175829.8</v>
      </c>
      <c r="O19" s="2">
        <v>52826.23</v>
      </c>
      <c r="P19" s="2">
        <v>23264.38</v>
      </c>
      <c r="Q19" s="2">
        <v>30386.84</v>
      </c>
      <c r="R19" s="2">
        <v>69352.38</v>
      </c>
      <c r="S19" s="2">
        <v>14269.67</v>
      </c>
      <c r="T19" s="2">
        <v>15849.48</v>
      </c>
      <c r="U19" s="2">
        <v>386704.8</v>
      </c>
      <c r="V19" s="2">
        <v>162009.79999999999</v>
      </c>
      <c r="W19" s="6">
        <f t="shared" si="3"/>
        <v>4.1154118792599803</v>
      </c>
      <c r="X19" s="6">
        <f t="shared" si="2"/>
        <v>34.590966657204618</v>
      </c>
      <c r="Y19" s="6">
        <f t="shared" si="0"/>
        <v>28.917414532247385</v>
      </c>
      <c r="Z19" s="6">
        <f t="shared" si="0"/>
        <v>5.6735375679629669</v>
      </c>
      <c r="AA19" s="6">
        <f t="shared" si="0"/>
        <v>1.3056777736532961</v>
      </c>
      <c r="AB19" s="6">
        <f t="shared" si="0"/>
        <v>0.29119829537597075</v>
      </c>
      <c r="AC19" s="6">
        <f t="shared" si="0"/>
        <v>2.4631016587694972</v>
      </c>
      <c r="AD19" s="6">
        <f t="shared" si="0"/>
        <v>31.994417392696757</v>
      </c>
      <c r="AE19" s="6">
        <f t="shared" si="0"/>
        <v>9.6123890938998908</v>
      </c>
      <c r="AF19" s="6">
        <f t="shared" si="0"/>
        <v>4.2332430799688483</v>
      </c>
      <c r="AG19" s="6">
        <f t="shared" si="0"/>
        <v>5.5292631977349318</v>
      </c>
      <c r="AH19" s="6">
        <f t="shared" si="0"/>
        <v>12.619527479965937</v>
      </c>
      <c r="AI19" s="6">
        <f t="shared" si="0"/>
        <v>2.5965438056350125</v>
      </c>
      <c r="AJ19" s="6">
        <f t="shared" si="0"/>
        <v>2.8840098696421164</v>
      </c>
      <c r="AK19" s="6">
        <f t="shared" si="0"/>
        <v>70.365744481079545</v>
      </c>
      <c r="AL19" s="6">
        <f t="shared" si="0"/>
        <v>29.479696632239371</v>
      </c>
    </row>
    <row r="20" spans="1:38" x14ac:dyDescent="0.25">
      <c r="A20" s="4">
        <f t="shared" si="1"/>
        <v>2023</v>
      </c>
      <c r="B20" s="4">
        <v>44927</v>
      </c>
      <c r="C20" s="2">
        <v>563862</v>
      </c>
      <c r="D20" s="2">
        <v>424598</v>
      </c>
      <c r="E20" s="8">
        <v>8.7543460475823416</v>
      </c>
      <c r="F20" s="2">
        <v>57.236803601666317</v>
      </c>
      <c r="G20" s="2">
        <v>4417.8121194194928</v>
      </c>
      <c r="H20" s="2">
        <v>195156.4</v>
      </c>
      <c r="I20" s="2">
        <v>162986.70000000001</v>
      </c>
      <c r="J20" s="2">
        <v>32169.65</v>
      </c>
      <c r="K20" s="2">
        <v>7898.84</v>
      </c>
      <c r="L20" s="2">
        <v>1631.7660000000001</v>
      </c>
      <c r="M20" s="2">
        <v>13849.87</v>
      </c>
      <c r="N20" s="2">
        <v>184056</v>
      </c>
      <c r="O20" s="2">
        <v>53847.29</v>
      </c>
      <c r="P20" s="2">
        <v>24472.92</v>
      </c>
      <c r="Q20" s="2">
        <v>26390.02</v>
      </c>
      <c r="R20" s="2">
        <v>79345.72</v>
      </c>
      <c r="S20" s="2">
        <v>11100.45</v>
      </c>
      <c r="T20" s="2">
        <v>16166.73</v>
      </c>
      <c r="U20" s="2">
        <v>391771.1</v>
      </c>
      <c r="V20" s="2">
        <v>167076.1</v>
      </c>
      <c r="W20" s="6">
        <f t="shared" si="3"/>
        <v>4.1806385646105246</v>
      </c>
      <c r="X20" s="6">
        <f t="shared" si="2"/>
        <v>34.610667149054201</v>
      </c>
      <c r="Y20" s="6">
        <f t="shared" si="0"/>
        <v>28.905423667493114</v>
      </c>
      <c r="Z20" s="6">
        <f t="shared" si="0"/>
        <v>5.7052346141431771</v>
      </c>
      <c r="AA20" s="6">
        <f t="shared" si="0"/>
        <v>1.4008463063657419</v>
      </c>
      <c r="AB20" s="6">
        <f t="shared" si="0"/>
        <v>0.28939102120731669</v>
      </c>
      <c r="AC20" s="6">
        <f t="shared" si="0"/>
        <v>2.4562517069779486</v>
      </c>
      <c r="AD20" s="6">
        <f t="shared" si="0"/>
        <v>32.642029432733544</v>
      </c>
      <c r="AE20" s="6">
        <f t="shared" si="0"/>
        <v>9.5497284796634645</v>
      </c>
      <c r="AF20" s="6">
        <f t="shared" si="0"/>
        <v>4.3402321844706684</v>
      </c>
      <c r="AG20" s="6">
        <f t="shared" si="0"/>
        <v>4.6802267221412333</v>
      </c>
      <c r="AH20" s="6">
        <f t="shared" si="0"/>
        <v>14.071833179040262</v>
      </c>
      <c r="AI20" s="6">
        <f t="shared" si="0"/>
        <v>1.9686465837385743</v>
      </c>
      <c r="AJ20" s="6">
        <f t="shared" si="0"/>
        <v>2.8671430243570235</v>
      </c>
      <c r="AK20" s="6">
        <f t="shared" si="0"/>
        <v>69.479961408997241</v>
      </c>
      <c r="AL20" s="6">
        <f t="shared" si="0"/>
        <v>29.630672043868891</v>
      </c>
    </row>
    <row r="21" spans="1:38" x14ac:dyDescent="0.25">
      <c r="A21" s="4">
        <f t="shared" si="1"/>
        <v>2024</v>
      </c>
      <c r="B21" s="4">
        <v>45292</v>
      </c>
      <c r="C21" s="2">
        <v>588136</v>
      </c>
      <c r="D21" s="2">
        <v>431251</v>
      </c>
      <c r="E21" s="8">
        <v>8.8088942087586037</v>
      </c>
      <c r="F21" s="2">
        <v>58.519748913625477</v>
      </c>
      <c r="G21" s="2">
        <v>4396.1579134337589</v>
      </c>
      <c r="H21" s="2">
        <v>202969.60000000001</v>
      </c>
      <c r="I21" s="2">
        <v>169160.8</v>
      </c>
      <c r="J21" s="2">
        <v>33808.81</v>
      </c>
      <c r="K21" s="2">
        <v>7846.4430000000002</v>
      </c>
      <c r="L21" s="2">
        <v>1630.884</v>
      </c>
      <c r="M21" s="2">
        <v>14733.33</v>
      </c>
      <c r="N21" s="2">
        <v>189519.2</v>
      </c>
      <c r="O21" s="2">
        <v>54920.32</v>
      </c>
      <c r="P21" s="2">
        <v>25501.81</v>
      </c>
      <c r="Q21" s="2">
        <v>24862.25</v>
      </c>
      <c r="R21" s="2">
        <v>84234.8</v>
      </c>
      <c r="S21" s="2">
        <v>13450.42</v>
      </c>
      <c r="T21" s="2">
        <v>16336.59</v>
      </c>
      <c r="U21" s="2">
        <v>394657.3</v>
      </c>
      <c r="V21" s="2">
        <v>169962.3</v>
      </c>
      <c r="W21" s="6">
        <f t="shared" si="3"/>
        <v>4.1699323916439983</v>
      </c>
      <c r="X21" s="6">
        <f t="shared" si="2"/>
        <v>34.510657398968945</v>
      </c>
      <c r="Y21" s="6">
        <f t="shared" si="2"/>
        <v>28.762191057850565</v>
      </c>
      <c r="Z21" s="6">
        <f t="shared" si="2"/>
        <v>5.7484680414053893</v>
      </c>
      <c r="AA21" s="6">
        <f t="shared" si="2"/>
        <v>1.3341205095420108</v>
      </c>
      <c r="AB21" s="6">
        <f t="shared" si="2"/>
        <v>0.27729708774841194</v>
      </c>
      <c r="AC21" s="6">
        <f t="shared" si="2"/>
        <v>2.5050889590162821</v>
      </c>
      <c r="AD21" s="6">
        <f t="shared" si="2"/>
        <v>32.223703361127356</v>
      </c>
      <c r="AE21" s="6">
        <f t="shared" si="2"/>
        <v>9.3380306595753364</v>
      </c>
      <c r="AF21" s="6">
        <f t="shared" si="2"/>
        <v>4.3360396234884444</v>
      </c>
      <c r="AG21" s="6">
        <f t="shared" si="2"/>
        <v>4.2272960675762068</v>
      </c>
      <c r="AH21" s="6">
        <f t="shared" si="2"/>
        <v>14.322333609913354</v>
      </c>
      <c r="AI21" s="6">
        <f t="shared" si="2"/>
        <v>2.2869574384156044</v>
      </c>
      <c r="AJ21" s="6">
        <f t="shared" si="2"/>
        <v>2.77768917393256</v>
      </c>
      <c r="AK21" s="6">
        <f t="shared" si="2"/>
        <v>67.103067997878043</v>
      </c>
      <c r="AL21" s="6">
        <f t="shared" si="2"/>
        <v>28.898469061577593</v>
      </c>
    </row>
    <row r="22" spans="1:38" x14ac:dyDescent="0.25">
      <c r="A22" s="4">
        <f t="shared" si="1"/>
        <v>2025</v>
      </c>
      <c r="B22" s="4">
        <v>45658</v>
      </c>
      <c r="C22" s="2">
        <v>606081.94928472908</v>
      </c>
      <c r="D22" s="2">
        <v>436255.96732862969</v>
      </c>
      <c r="E22" s="8">
        <v>8.8599223110568257</v>
      </c>
      <c r="F22" s="2">
        <v>59.133495420177432</v>
      </c>
      <c r="G22" s="2">
        <v>4406.2114840519698</v>
      </c>
      <c r="H22" s="2">
        <v>208873.60000000001</v>
      </c>
      <c r="I22" s="2">
        <v>174203.4</v>
      </c>
      <c r="J22" s="2">
        <v>34670.15</v>
      </c>
      <c r="K22" s="2">
        <v>8226.5030000000006</v>
      </c>
      <c r="L22" s="2">
        <v>1653.8889999999999</v>
      </c>
      <c r="M22" s="2">
        <v>14694.74</v>
      </c>
      <c r="N22" s="2">
        <v>194005.6</v>
      </c>
      <c r="O22" s="2">
        <v>56673.58</v>
      </c>
      <c r="P22" s="2">
        <v>26380.99</v>
      </c>
      <c r="Q22" s="2">
        <v>27301.439999999999</v>
      </c>
      <c r="R22" s="2">
        <v>83649.55</v>
      </c>
      <c r="S22" s="2">
        <v>14868.04</v>
      </c>
      <c r="T22" s="2">
        <v>16285.11</v>
      </c>
      <c r="U22" s="2">
        <v>396074.3</v>
      </c>
      <c r="V22" s="2">
        <v>171379.3</v>
      </c>
      <c r="W22" s="6">
        <f t="shared" si="3"/>
        <v>4.1263926956374561</v>
      </c>
      <c r="X22" s="6">
        <f t="shared" si="2"/>
        <v>34.462930342423711</v>
      </c>
      <c r="Y22" s="6">
        <f t="shared" si="2"/>
        <v>28.742548793209746</v>
      </c>
      <c r="Z22" s="6">
        <f t="shared" si="2"/>
        <v>5.7203732995044918</v>
      </c>
      <c r="AA22" s="6">
        <f t="shared" si="2"/>
        <v>1.3573251950018563</v>
      </c>
      <c r="AB22" s="6">
        <f t="shared" si="2"/>
        <v>0.27288207509757484</v>
      </c>
      <c r="AC22" s="6">
        <f t="shared" si="2"/>
        <v>2.4245467163874586</v>
      </c>
      <c r="AD22" s="6">
        <f t="shared" si="2"/>
        <v>32.00979673276143</v>
      </c>
      <c r="AE22" s="6">
        <f t="shared" si="2"/>
        <v>9.3508113988353614</v>
      </c>
      <c r="AF22" s="6">
        <f t="shared" si="2"/>
        <v>4.3527100635703917</v>
      </c>
      <c r="AG22" s="6">
        <f t="shared" si="2"/>
        <v>4.50457896530658</v>
      </c>
      <c r="AH22" s="6">
        <f t="shared" si="2"/>
        <v>13.801689705281516</v>
      </c>
      <c r="AI22" s="6">
        <f t="shared" si="2"/>
        <v>2.4531402094298631</v>
      </c>
      <c r="AJ22" s="6">
        <f t="shared" si="2"/>
        <v>2.6869485255614296</v>
      </c>
      <c r="AK22" s="6">
        <f t="shared" si="2"/>
        <v>65.349958114975905</v>
      </c>
      <c r="AL22" s="6">
        <f t="shared" si="2"/>
        <v>28.27658870260931</v>
      </c>
    </row>
    <row r="23" spans="1:38" x14ac:dyDescent="0.25">
      <c r="A23" s="4">
        <f t="shared" si="1"/>
        <v>2026</v>
      </c>
      <c r="B23" s="4">
        <v>46023</v>
      </c>
      <c r="C23" s="2">
        <v>625085.50292047684</v>
      </c>
      <c r="D23" s="2">
        <v>440931.01697326283</v>
      </c>
      <c r="E23" s="8">
        <v>8.907003363925508</v>
      </c>
      <c r="F23" s="2">
        <v>59.689841629780453</v>
      </c>
      <c r="G23" s="2">
        <v>4417.4783302885762</v>
      </c>
      <c r="H23" s="2">
        <v>215599.3</v>
      </c>
      <c r="I23" s="2">
        <v>179933</v>
      </c>
      <c r="J23" s="2">
        <v>35666.28</v>
      </c>
      <c r="K23" s="2">
        <v>8621.5110000000004</v>
      </c>
      <c r="L23" s="2">
        <v>1675.319</v>
      </c>
      <c r="M23" s="2">
        <v>15202.75</v>
      </c>
      <c r="N23" s="2">
        <v>198059.2</v>
      </c>
      <c r="O23" s="2">
        <v>58366.21</v>
      </c>
      <c r="P23" s="2">
        <v>27205.59</v>
      </c>
      <c r="Q23" s="2">
        <v>29345.77</v>
      </c>
      <c r="R23" s="2">
        <v>83141.61</v>
      </c>
      <c r="S23" s="2">
        <v>17540.12</v>
      </c>
      <c r="T23" s="2">
        <v>16205.61</v>
      </c>
      <c r="U23" s="2">
        <v>394739.8</v>
      </c>
      <c r="V23" s="2">
        <v>170044.79999999999</v>
      </c>
      <c r="W23" s="6">
        <f t="shared" si="3"/>
        <v>4.0915580738260475</v>
      </c>
      <c r="X23" s="6">
        <f t="shared" si="2"/>
        <v>34.491169446850613</v>
      </c>
      <c r="Y23" s="6">
        <f t="shared" si="2"/>
        <v>28.78534203070312</v>
      </c>
      <c r="Z23" s="6">
        <f t="shared" si="2"/>
        <v>5.7058242165852073</v>
      </c>
      <c r="AA23" s="6">
        <f t="shared" si="2"/>
        <v>1.3792530717348641</v>
      </c>
      <c r="AB23" s="6">
        <f t="shared" si="2"/>
        <v>0.268014374381217</v>
      </c>
      <c r="AC23" s="6">
        <f t="shared" si="2"/>
        <v>2.4321072763599334</v>
      </c>
      <c r="AD23" s="6">
        <f t="shared" si="2"/>
        <v>31.685137325156784</v>
      </c>
      <c r="AE23" s="6">
        <f t="shared" si="2"/>
        <v>9.3373162115112009</v>
      </c>
      <c r="AF23" s="6">
        <f t="shared" si="2"/>
        <v>4.3522989851615685</v>
      </c>
      <c r="AG23" s="6">
        <f t="shared" si="2"/>
        <v>4.6946809457094956</v>
      </c>
      <c r="AH23" s="6">
        <f t="shared" si="2"/>
        <v>13.300837983212233</v>
      </c>
      <c r="AI23" s="6">
        <f t="shared" si="2"/>
        <v>2.8060353212561142</v>
      </c>
      <c r="AJ23" s="6">
        <f t="shared" si="2"/>
        <v>2.5925429280131094</v>
      </c>
      <c r="AK23" s="6">
        <f t="shared" si="2"/>
        <v>63.149728822013437</v>
      </c>
      <c r="AL23" s="6">
        <f t="shared" si="2"/>
        <v>27.203446441411558</v>
      </c>
    </row>
    <row r="24" spans="1:38" x14ac:dyDescent="0.25">
      <c r="A24" s="4">
        <f t="shared" si="1"/>
        <v>2027</v>
      </c>
      <c r="B24" s="4">
        <v>46388</v>
      </c>
      <c r="C24" s="2">
        <v>644184.05026468181</v>
      </c>
      <c r="D24" s="2">
        <v>445465.29851794103</v>
      </c>
      <c r="E24" s="8">
        <v>8.9509178176843793</v>
      </c>
      <c r="F24" s="2">
        <v>60.267239674147127</v>
      </c>
      <c r="G24" s="2">
        <v>4426.5669837301948</v>
      </c>
      <c r="H24" s="2">
        <v>222435.20000000001</v>
      </c>
      <c r="I24" s="2">
        <v>185291.3</v>
      </c>
      <c r="J24" s="2">
        <v>37143.910000000003</v>
      </c>
      <c r="K24" s="2">
        <v>9038.4709999999995</v>
      </c>
      <c r="L24" s="2">
        <v>1698.655</v>
      </c>
      <c r="M24" s="2">
        <v>15856.5</v>
      </c>
      <c r="N24" s="2">
        <v>202060.6</v>
      </c>
      <c r="O24" s="2">
        <v>59641.58</v>
      </c>
      <c r="P24" s="2">
        <v>27816.2</v>
      </c>
      <c r="Q24" s="2">
        <v>30200.82</v>
      </c>
      <c r="R24" s="2">
        <v>84402.02</v>
      </c>
      <c r="S24" s="2">
        <v>20374.580000000002</v>
      </c>
      <c r="T24" s="2">
        <v>16041.01</v>
      </c>
      <c r="U24" s="2">
        <v>390406.3</v>
      </c>
      <c r="V24" s="2">
        <v>165711.29999999999</v>
      </c>
      <c r="W24" s="6">
        <f t="shared" si="3"/>
        <v>4.0636920827339935</v>
      </c>
      <c r="X24" s="6">
        <f t="shared" si="2"/>
        <v>34.529758988693686</v>
      </c>
      <c r="Y24" s="6">
        <f t="shared" si="2"/>
        <v>28.763720542889516</v>
      </c>
      <c r="Z24" s="6">
        <f t="shared" si="2"/>
        <v>5.7660399981555495</v>
      </c>
      <c r="AA24" s="6">
        <f t="shared" si="2"/>
        <v>1.4030882938325282</v>
      </c>
      <c r="AB24" s="6">
        <f t="shared" si="2"/>
        <v>0.26369094349698008</v>
      </c>
      <c r="AC24" s="6">
        <f t="shared" si="2"/>
        <v>2.4614859671680622</v>
      </c>
      <c r="AD24" s="6">
        <f t="shared" si="2"/>
        <v>31.36690514410866</v>
      </c>
      <c r="AE24" s="6">
        <f t="shared" si="2"/>
        <v>9.2584689073711957</v>
      </c>
      <c r="AF24" s="6">
        <f t="shared" si="2"/>
        <v>4.3180516482162048</v>
      </c>
      <c r="AG24" s="6">
        <f t="shared" si="2"/>
        <v>4.6882284632149949</v>
      </c>
      <c r="AH24" s="6">
        <f t="shared" si="2"/>
        <v>13.102159230009027</v>
      </c>
      <c r="AI24" s="6">
        <f t="shared" si="2"/>
        <v>3.1628507398822605</v>
      </c>
      <c r="AJ24" s="6">
        <f t="shared" si="2"/>
        <v>2.4901284024975601</v>
      </c>
      <c r="AK24" s="6">
        <f t="shared" si="2"/>
        <v>60.604775892788744</v>
      </c>
      <c r="AL24" s="6">
        <f t="shared" si="2"/>
        <v>25.724216539033009</v>
      </c>
    </row>
    <row r="25" spans="1:38" x14ac:dyDescent="0.25">
      <c r="A25" s="4">
        <f t="shared" si="1"/>
        <v>2028</v>
      </c>
      <c r="B25" s="4">
        <v>46753</v>
      </c>
      <c r="C25" s="2">
        <v>664887.87924427306</v>
      </c>
      <c r="D25" s="2">
        <v>450766.99535580527</v>
      </c>
      <c r="E25" s="8">
        <v>8.9912088799442458</v>
      </c>
      <c r="F25" s="2">
        <v>60.974177640080299</v>
      </c>
      <c r="G25" s="2">
        <v>4439.7965407637776</v>
      </c>
      <c r="H25" s="2">
        <v>229752.6</v>
      </c>
      <c r="I25" s="2">
        <v>191246.5</v>
      </c>
      <c r="J25" s="2">
        <v>38506.129999999997</v>
      </c>
      <c r="K25" s="2">
        <v>9363.7530000000006</v>
      </c>
      <c r="L25" s="2">
        <v>1718.652</v>
      </c>
      <c r="M25" s="2">
        <v>16533.599999999999</v>
      </c>
      <c r="N25" s="2">
        <v>209047.9</v>
      </c>
      <c r="O25" s="2">
        <v>62179.59</v>
      </c>
      <c r="P25" s="2">
        <v>28733.38</v>
      </c>
      <c r="Q25" s="2">
        <v>31020.3</v>
      </c>
      <c r="R25" s="2">
        <v>87114.67</v>
      </c>
      <c r="S25" s="2">
        <v>20704.669999999998</v>
      </c>
      <c r="T25" s="2">
        <v>15777.87</v>
      </c>
      <c r="U25" s="2">
        <v>385479.5</v>
      </c>
      <c r="V25" s="2">
        <v>160784.5</v>
      </c>
      <c r="W25" s="6">
        <f t="shared" si="3"/>
        <v>4.0413973852368672</v>
      </c>
      <c r="X25" s="6">
        <f t="shared" si="2"/>
        <v>34.555089237172155</v>
      </c>
      <c r="Y25" s="6">
        <f t="shared" si="2"/>
        <v>28.763721819891678</v>
      </c>
      <c r="Z25" s="6">
        <f t="shared" si="2"/>
        <v>5.7913719293194141</v>
      </c>
      <c r="AA25" s="6">
        <f t="shared" si="2"/>
        <v>1.4083206044668852</v>
      </c>
      <c r="AB25" s="6">
        <f t="shared" si="2"/>
        <v>0.25848749144795052</v>
      </c>
      <c r="AC25" s="6">
        <f t="shared" si="2"/>
        <v>2.4866748990510206</v>
      </c>
      <c r="AD25" s="6">
        <f t="shared" si="2"/>
        <v>31.441075484427341</v>
      </c>
      <c r="AE25" s="6">
        <f t="shared" si="2"/>
        <v>9.3518910392342782</v>
      </c>
      <c r="AF25" s="6">
        <f t="shared" si="2"/>
        <v>4.3215376452130583</v>
      </c>
      <c r="AG25" s="6">
        <f t="shared" si="2"/>
        <v>4.6654933814191937</v>
      </c>
      <c r="AH25" s="6">
        <f t="shared" si="2"/>
        <v>13.102159434612727</v>
      </c>
      <c r="AI25" s="6">
        <f t="shared" si="2"/>
        <v>3.1140092407058773</v>
      </c>
      <c r="AJ25" s="6">
        <f t="shared" si="2"/>
        <v>2.3730121261848676</v>
      </c>
      <c r="AK25" s="6">
        <f t="shared" si="2"/>
        <v>57.97661711597825</v>
      </c>
      <c r="AL25" s="6">
        <f t="shared" si="2"/>
        <v>24.182197483093148</v>
      </c>
    </row>
    <row r="26" spans="1:38" x14ac:dyDescent="0.25">
      <c r="A26" s="4">
        <f t="shared" si="1"/>
        <v>2029</v>
      </c>
      <c r="B26" s="4">
        <v>47119</v>
      </c>
      <c r="C26" s="2">
        <v>684370.3159880176</v>
      </c>
      <c r="D26" s="2">
        <v>454877.87767331454</v>
      </c>
      <c r="E26" s="8">
        <v>9.0297790454952978</v>
      </c>
      <c r="F26" s="2">
        <v>61.504848444628891</v>
      </c>
      <c r="G26" s="2">
        <v>4448.8343549874025</v>
      </c>
      <c r="H26" s="2">
        <v>236710.7</v>
      </c>
      <c r="I26" s="2">
        <v>196850.3</v>
      </c>
      <c r="J26" s="2">
        <v>39860.36</v>
      </c>
      <c r="K26" s="2">
        <v>9701.1350000000002</v>
      </c>
      <c r="L26" s="2">
        <v>1745.6590000000001</v>
      </c>
      <c r="M26" s="2">
        <v>17198.990000000002</v>
      </c>
      <c r="N26" s="2">
        <v>215700.8</v>
      </c>
      <c r="O26" s="2">
        <v>64654.46</v>
      </c>
      <c r="P26" s="2">
        <v>29587.43</v>
      </c>
      <c r="Q26" s="2">
        <v>31791.599999999999</v>
      </c>
      <c r="R26" s="2">
        <v>89667.29</v>
      </c>
      <c r="S26" s="2">
        <v>21009.919999999998</v>
      </c>
      <c r="T26" s="2">
        <v>15510.01</v>
      </c>
      <c r="U26" s="2">
        <v>379979.6</v>
      </c>
      <c r="V26" s="2">
        <v>155284.6</v>
      </c>
      <c r="W26" s="6">
        <f t="shared" si="3"/>
        <v>4.0235628613194736</v>
      </c>
      <c r="X26" s="6">
        <f t="shared" si="2"/>
        <v>34.58810156870458</v>
      </c>
      <c r="Y26" s="6">
        <f t="shared" si="2"/>
        <v>28.763711020371986</v>
      </c>
      <c r="Z26" s="6">
        <f t="shared" si="2"/>
        <v>5.8243847035437319</v>
      </c>
      <c r="AA26" s="6">
        <f t="shared" si="2"/>
        <v>1.4175271447877722</v>
      </c>
      <c r="AB26" s="6">
        <f t="shared" si="2"/>
        <v>0.25507520697764519</v>
      </c>
      <c r="AC26" s="6">
        <f t="shared" si="2"/>
        <v>2.5131116295086553</v>
      </c>
      <c r="AD26" s="6">
        <f t="shared" si="2"/>
        <v>31.51814083119535</v>
      </c>
      <c r="AE26" s="6">
        <f t="shared" si="2"/>
        <v>9.4472916912912996</v>
      </c>
      <c r="AF26" s="6">
        <f t="shared" si="2"/>
        <v>4.3233070325800096</v>
      </c>
      <c r="AG26" s="6">
        <f t="shared" si="2"/>
        <v>4.6453797391990665</v>
      </c>
      <c r="AH26" s="6">
        <f t="shared" si="2"/>
        <v>13.102159445730541</v>
      </c>
      <c r="AI26" s="6">
        <f t="shared" si="2"/>
        <v>3.0699636599036619</v>
      </c>
      <c r="AJ26" s="6">
        <f t="shared" si="2"/>
        <v>2.2663183422279758</v>
      </c>
      <c r="AK26" s="6">
        <f t="shared" si="2"/>
        <v>55.522513341541966</v>
      </c>
      <c r="AL26" s="6">
        <f t="shared" si="2"/>
        <v>22.69014251090324</v>
      </c>
    </row>
    <row r="27" spans="1:38" x14ac:dyDescent="0.25">
      <c r="A27" s="4">
        <f t="shared" si="1"/>
        <v>2030</v>
      </c>
      <c r="B27" s="4">
        <v>47484</v>
      </c>
      <c r="C27" s="2">
        <v>704550.8342254319</v>
      </c>
      <c r="D27" s="2">
        <v>459108.77880800643</v>
      </c>
      <c r="E27" s="8">
        <v>9.0665479299998388</v>
      </c>
      <c r="F27" s="2">
        <v>62.038513090564493</v>
      </c>
      <c r="G27" s="2">
        <v>4457.2782479505177</v>
      </c>
      <c r="H27" s="2">
        <v>244000.3</v>
      </c>
      <c r="I27" s="2">
        <v>202655</v>
      </c>
      <c r="J27" s="2">
        <v>41345.29</v>
      </c>
      <c r="K27" s="2">
        <v>10043.34</v>
      </c>
      <c r="L27" s="2">
        <v>1773.422</v>
      </c>
      <c r="M27" s="2">
        <v>17978.669999999998</v>
      </c>
      <c r="N27" s="2">
        <v>222596.2</v>
      </c>
      <c r="O27" s="2">
        <v>67225.88</v>
      </c>
      <c r="P27" s="2">
        <v>30419.54</v>
      </c>
      <c r="Q27" s="2">
        <v>32639.42</v>
      </c>
      <c r="R27" s="2">
        <v>92311.38</v>
      </c>
      <c r="S27" s="2">
        <v>21404.09</v>
      </c>
      <c r="T27" s="2">
        <v>15234.51</v>
      </c>
      <c r="U27" s="2">
        <v>373810</v>
      </c>
      <c r="V27" s="2">
        <v>149115</v>
      </c>
      <c r="W27" s="6">
        <f t="shared" si="3"/>
        <v>4.0092968148816412</v>
      </c>
      <c r="X27" s="6">
        <f t="shared" si="2"/>
        <v>34.632036206194933</v>
      </c>
      <c r="Y27" s="6">
        <f t="shared" si="2"/>
        <v>28.763715853490481</v>
      </c>
      <c r="Z27" s="6">
        <f t="shared" si="2"/>
        <v>5.8683189333604471</v>
      </c>
      <c r="AA27" s="6">
        <f t="shared" si="2"/>
        <v>1.4254954379610427</v>
      </c>
      <c r="AB27" s="6">
        <f t="shared" si="2"/>
        <v>0.25170958770486196</v>
      </c>
      <c r="AC27" s="6">
        <f t="shared" si="2"/>
        <v>2.5517917411545419</v>
      </c>
      <c r="AD27" s="6">
        <f t="shared" si="2"/>
        <v>31.59405811288514</v>
      </c>
      <c r="AE27" s="6">
        <f t="shared" si="2"/>
        <v>9.5416649494009462</v>
      </c>
      <c r="AF27" s="6">
        <f t="shared" si="2"/>
        <v>4.31757916140183</v>
      </c>
      <c r="AG27" s="6">
        <f t="shared" si="2"/>
        <v>4.6326564975092364</v>
      </c>
      <c r="AH27" s="6">
        <f t="shared" si="2"/>
        <v>13.102160343261129</v>
      </c>
      <c r="AI27" s="6">
        <f t="shared" si="2"/>
        <v>3.0379766739657894</v>
      </c>
      <c r="AJ27" s="6">
        <f t="shared" si="2"/>
        <v>2.1623010377595384</v>
      </c>
      <c r="AK27" s="6">
        <f t="shared" si="2"/>
        <v>53.056498103640557</v>
      </c>
      <c r="AL27" s="6">
        <f t="shared" si="2"/>
        <v>21.164548071812849</v>
      </c>
    </row>
    <row r="28" spans="1:38" x14ac:dyDescent="0.25">
      <c r="A28" s="4">
        <f t="shared" si="1"/>
        <v>2031</v>
      </c>
      <c r="B28" s="4">
        <v>47849</v>
      </c>
      <c r="C28" s="2">
        <v>725665.59495662805</v>
      </c>
      <c r="D28" s="2">
        <v>463596.14149639575</v>
      </c>
      <c r="E28" s="8">
        <v>9.1015585675129209</v>
      </c>
      <c r="F28" s="2">
        <v>62.579203312194799</v>
      </c>
      <c r="G28" s="2">
        <v>4466.0478609910397</v>
      </c>
      <c r="H28" s="2">
        <v>251589.1</v>
      </c>
      <c r="I28" s="2">
        <v>208728.4</v>
      </c>
      <c r="J28" s="2">
        <v>42860.7</v>
      </c>
      <c r="K28" s="2">
        <v>10384.280000000001</v>
      </c>
      <c r="L28" s="2">
        <v>1801.1659999999999</v>
      </c>
      <c r="M28" s="2">
        <v>18776.060000000001</v>
      </c>
      <c r="N28" s="2">
        <v>229799.4</v>
      </c>
      <c r="O28" s="2">
        <v>69929.06</v>
      </c>
      <c r="P28" s="2">
        <v>31237.23</v>
      </c>
      <c r="Q28" s="2">
        <v>33555.230000000003</v>
      </c>
      <c r="R28" s="2">
        <v>95077.86</v>
      </c>
      <c r="S28" s="2">
        <v>21789.73</v>
      </c>
      <c r="T28" s="2">
        <v>14944.48</v>
      </c>
      <c r="U28" s="2">
        <v>366964.7</v>
      </c>
      <c r="V28" s="2">
        <v>142269.70000000001</v>
      </c>
      <c r="W28" s="6">
        <f t="shared" si="3"/>
        <v>3.9978812765843612</v>
      </c>
      <c r="X28" s="6">
        <f t="shared" si="2"/>
        <v>34.670115511682361</v>
      </c>
      <c r="Y28" s="6">
        <f t="shared" si="2"/>
        <v>28.763717261871204</v>
      </c>
      <c r="Z28" s="6">
        <f t="shared" si="2"/>
        <v>5.9063982498111569</v>
      </c>
      <c r="AA28" s="6">
        <f t="shared" si="2"/>
        <v>1.4310007353484431</v>
      </c>
      <c r="AB28" s="6">
        <f t="shared" si="2"/>
        <v>0.24820881856851063</v>
      </c>
      <c r="AC28" s="6">
        <f t="shared" si="2"/>
        <v>2.587425961833318</v>
      </c>
      <c r="AD28" s="6">
        <f t="shared" si="2"/>
        <v>31.66739633201637</v>
      </c>
      <c r="AE28" s="6">
        <f t="shared" si="2"/>
        <v>9.6365406443417729</v>
      </c>
      <c r="AF28" s="6">
        <f t="shared" si="2"/>
        <v>4.3046315296051763</v>
      </c>
      <c r="AG28" s="6">
        <f t="shared" si="2"/>
        <v>4.6240624101802084</v>
      </c>
      <c r="AH28" s="6">
        <f t="shared" si="2"/>
        <v>13.102158991798786</v>
      </c>
      <c r="AI28" s="6">
        <f t="shared" si="2"/>
        <v>3.0027233138016332</v>
      </c>
      <c r="AJ28" s="6">
        <f t="shared" si="2"/>
        <v>2.059416913777373</v>
      </c>
      <c r="AK28" s="6">
        <f t="shared" si="2"/>
        <v>50.569394849418615</v>
      </c>
      <c r="AL28" s="6">
        <f t="shared" si="2"/>
        <v>19.605407916369973</v>
      </c>
    </row>
    <row r="29" spans="1:38" x14ac:dyDescent="0.25">
      <c r="A29" s="4">
        <f t="shared" si="1"/>
        <v>2032</v>
      </c>
      <c r="B29" s="4">
        <v>48214</v>
      </c>
      <c r="C29" s="2">
        <v>747899.82105324836</v>
      </c>
      <c r="D29" s="2">
        <v>468431.8399615591</v>
      </c>
      <c r="E29" s="8">
        <v>9.1358592968998433</v>
      </c>
      <c r="F29" s="2">
        <v>63.128248970064142</v>
      </c>
      <c r="G29" s="2">
        <v>4476.0229143597826</v>
      </c>
      <c r="H29" s="2">
        <v>259559.4</v>
      </c>
      <c r="I29" s="2">
        <v>215123.8</v>
      </c>
      <c r="J29" s="2">
        <v>44435.59</v>
      </c>
      <c r="K29" s="2">
        <v>10738.12</v>
      </c>
      <c r="L29" s="2">
        <v>1829.03</v>
      </c>
      <c r="M29" s="2">
        <v>19603.240000000002</v>
      </c>
      <c r="N29" s="2">
        <v>237349</v>
      </c>
      <c r="O29" s="2">
        <v>72764.66</v>
      </c>
      <c r="P29" s="2">
        <v>32050.82</v>
      </c>
      <c r="Q29" s="2">
        <v>34542.480000000003</v>
      </c>
      <c r="R29" s="2">
        <v>97991.03</v>
      </c>
      <c r="S29" s="2">
        <v>22210.400000000001</v>
      </c>
      <c r="T29" s="2">
        <v>14637.31</v>
      </c>
      <c r="U29" s="2">
        <v>359391.6</v>
      </c>
      <c r="V29" s="2">
        <v>134696.6</v>
      </c>
      <c r="W29" s="6">
        <f t="shared" si="3"/>
        <v>3.9887515066163037</v>
      </c>
      <c r="X29" s="6">
        <f t="shared" si="2"/>
        <v>34.705102567676654</v>
      </c>
      <c r="Y29" s="6">
        <f t="shared" si="2"/>
        <v>28.763718608335353</v>
      </c>
      <c r="Z29" s="6">
        <f t="shared" si="2"/>
        <v>5.9413826222638324</v>
      </c>
      <c r="AA29" s="6">
        <f t="shared" si="2"/>
        <v>1.4357698314298</v>
      </c>
      <c r="AB29" s="6">
        <f t="shared" si="2"/>
        <v>0.24455548036155744</v>
      </c>
      <c r="AC29" s="6">
        <f t="shared" si="2"/>
        <v>2.6211050528656705</v>
      </c>
      <c r="AD29" s="6">
        <f t="shared" si="2"/>
        <v>31.735400025333263</v>
      </c>
      <c r="AE29" s="6">
        <f t="shared" si="2"/>
        <v>9.7291987444959371</v>
      </c>
      <c r="AF29" s="6">
        <f t="shared" si="2"/>
        <v>4.2854429293569885</v>
      </c>
      <c r="AG29" s="6">
        <f t="shared" si="2"/>
        <v>4.6185971740646634</v>
      </c>
      <c r="AH29" s="6">
        <f t="shared" si="2"/>
        <v>13.102159840338205</v>
      </c>
      <c r="AI29" s="6">
        <f t="shared" si="2"/>
        <v>2.9697025423433927</v>
      </c>
      <c r="AJ29" s="6">
        <f t="shared" si="2"/>
        <v>1.9571217411693784</v>
      </c>
      <c r="AK29" s="6">
        <f t="shared" si="2"/>
        <v>48.053441100424109</v>
      </c>
      <c r="AL29" s="6">
        <f t="shared" si="2"/>
        <v>18.009978904702798</v>
      </c>
    </row>
    <row r="30" spans="1:38" x14ac:dyDescent="0.25">
      <c r="A30" s="4">
        <f t="shared" si="1"/>
        <v>2033</v>
      </c>
      <c r="B30" s="4">
        <v>48580</v>
      </c>
      <c r="C30" s="2">
        <v>770759.81678368349</v>
      </c>
      <c r="D30" s="2">
        <v>473284.07419038157</v>
      </c>
      <c r="E30" s="8">
        <v>9.1683378766175299</v>
      </c>
      <c r="F30" s="2">
        <v>63.68067352120628</v>
      </c>
      <c r="G30" s="2">
        <v>4484.9487698419543</v>
      </c>
      <c r="H30" s="2">
        <v>267773.2</v>
      </c>
      <c r="I30" s="2">
        <v>221699.20000000001</v>
      </c>
      <c r="J30" s="2">
        <v>46074.01</v>
      </c>
      <c r="K30" s="2">
        <v>11104.76</v>
      </c>
      <c r="L30" s="2">
        <v>1857.598</v>
      </c>
      <c r="M30" s="2">
        <v>20470.349999999999</v>
      </c>
      <c r="N30" s="2">
        <v>245102</v>
      </c>
      <c r="O30" s="2">
        <v>75703.22</v>
      </c>
      <c r="P30" s="2">
        <v>32848.47</v>
      </c>
      <c r="Q30" s="2">
        <v>35564.120000000003</v>
      </c>
      <c r="R30" s="2">
        <v>100986.2</v>
      </c>
      <c r="S30" s="2">
        <v>22671.200000000001</v>
      </c>
      <c r="T30" s="2">
        <v>14308.98</v>
      </c>
      <c r="U30" s="2">
        <v>351029.4</v>
      </c>
      <c r="V30" s="2">
        <v>126334.39999999999</v>
      </c>
      <c r="W30" s="6">
        <f t="shared" si="3"/>
        <v>3.9814453092392812</v>
      </c>
      <c r="X30" s="6">
        <f t="shared" si="2"/>
        <v>34.741458255750182</v>
      </c>
      <c r="Y30" s="6">
        <f t="shared" si="2"/>
        <v>28.763720574475755</v>
      </c>
      <c r="Z30" s="6">
        <f t="shared" si="2"/>
        <v>5.9777389786954656</v>
      </c>
      <c r="AA30" s="6">
        <f t="shared" si="2"/>
        <v>1.4407549223750711</v>
      </c>
      <c r="AB30" s="6">
        <f t="shared" si="2"/>
        <v>0.24100867216347649</v>
      </c>
      <c r="AC30" s="6">
        <f t="shared" si="2"/>
        <v>2.6558662704318272</v>
      </c>
      <c r="AD30" s="6">
        <f t="shared" si="2"/>
        <v>31.800049076609913</v>
      </c>
      <c r="AE30" s="6">
        <f t="shared" si="2"/>
        <v>9.8218950121067845</v>
      </c>
      <c r="AF30" s="6">
        <f t="shared" si="2"/>
        <v>4.2618295978472167</v>
      </c>
      <c r="AG30" s="6">
        <f t="shared" si="2"/>
        <v>4.6141637414890306</v>
      </c>
      <c r="AH30" s="6">
        <f t="shared" si="2"/>
        <v>13.102162022587919</v>
      </c>
      <c r="AI30" s="6">
        <f t="shared" si="2"/>
        <v>2.9414091791402708</v>
      </c>
      <c r="AJ30" s="6">
        <f t="shared" si="2"/>
        <v>1.8564771655728216</v>
      </c>
      <c r="AK30" s="6">
        <f t="shared" si="2"/>
        <v>45.543292781507013</v>
      </c>
      <c r="AL30" s="6">
        <f t="shared" si="2"/>
        <v>16.390890813065855</v>
      </c>
    </row>
    <row r="31" spans="1:38" x14ac:dyDescent="0.25">
      <c r="A31" s="4">
        <f t="shared" si="1"/>
        <v>2034</v>
      </c>
      <c r="B31" s="4">
        <v>48945</v>
      </c>
      <c r="C31" s="2">
        <v>794045.14859638677</v>
      </c>
      <c r="D31" s="2">
        <v>478021.81898649415</v>
      </c>
      <c r="E31" s="8">
        <v>9.1993154851515655</v>
      </c>
      <c r="F31" s="2">
        <v>64.236582787203474</v>
      </c>
      <c r="G31" s="2">
        <v>4491.9214577815401</v>
      </c>
      <c r="H31" s="2">
        <v>276158.3</v>
      </c>
      <c r="I31" s="2">
        <v>228396.9</v>
      </c>
      <c r="J31" s="2">
        <v>47761.41</v>
      </c>
      <c r="K31" s="2">
        <v>11482.93</v>
      </c>
      <c r="L31" s="2">
        <v>1887.653</v>
      </c>
      <c r="M31" s="2">
        <v>21365.73</v>
      </c>
      <c r="N31" s="2">
        <v>253014.3</v>
      </c>
      <c r="O31" s="2">
        <v>78716.490000000005</v>
      </c>
      <c r="P31" s="2">
        <v>33656.75</v>
      </c>
      <c r="Q31" s="2">
        <v>36604.01</v>
      </c>
      <c r="R31" s="2">
        <v>104037.1</v>
      </c>
      <c r="S31" s="2">
        <v>23144.01</v>
      </c>
      <c r="T31" s="2">
        <v>13955.53</v>
      </c>
      <c r="U31" s="2">
        <v>341840.9</v>
      </c>
      <c r="V31" s="2">
        <v>117145.9</v>
      </c>
      <c r="W31" s="6">
        <f t="shared" si="3"/>
        <v>3.9756014738366643</v>
      </c>
      <c r="X31" s="6">
        <f t="shared" si="2"/>
        <v>34.778664725571076</v>
      </c>
      <c r="Y31" s="6">
        <f t="shared" si="2"/>
        <v>28.763717076255844</v>
      </c>
      <c r="Z31" s="6">
        <f t="shared" si="2"/>
        <v>6.0149489086894645</v>
      </c>
      <c r="AA31" s="6">
        <f t="shared" si="2"/>
        <v>1.4461306161618241</v>
      </c>
      <c r="AB31" s="6">
        <f t="shared" si="2"/>
        <v>0.23772615490904461</v>
      </c>
      <c r="AC31" s="6">
        <f t="shared" si="2"/>
        <v>2.6907449831747794</v>
      </c>
      <c r="AD31" s="6">
        <f t="shared" si="2"/>
        <v>31.863969000660337</v>
      </c>
      <c r="AE31" s="6">
        <f t="shared" si="2"/>
        <v>9.9133519220091113</v>
      </c>
      <c r="AF31" s="6">
        <f t="shared" si="2"/>
        <v>4.2386443717330398</v>
      </c>
      <c r="AG31" s="6">
        <f t="shared" si="2"/>
        <v>4.60981470193527</v>
      </c>
      <c r="AH31" s="6">
        <f t="shared" si="2"/>
        <v>13.102164301854083</v>
      </c>
      <c r="AI31" s="6">
        <f t="shared" si="2"/>
        <v>2.9146969842849706</v>
      </c>
      <c r="AJ31" s="6">
        <f t="shared" si="2"/>
        <v>1.7575234890193374</v>
      </c>
      <c r="AK31" s="6">
        <f t="shared" si="2"/>
        <v>43.050562125373268</v>
      </c>
      <c r="AL31" s="6">
        <f t="shared" si="2"/>
        <v>14.75305279644058</v>
      </c>
    </row>
    <row r="32" spans="1:38" x14ac:dyDescent="0.25">
      <c r="A32" s="4">
        <f t="shared" si="1"/>
        <v>2035</v>
      </c>
      <c r="B32" s="4">
        <v>49310</v>
      </c>
      <c r="C32" s="2">
        <v>817861.83779266465</v>
      </c>
      <c r="D32" s="2">
        <v>482705.73705853126</v>
      </c>
      <c r="E32" s="8">
        <v>9.2285202288097441</v>
      </c>
      <c r="F32" s="2">
        <v>64.79557974794119</v>
      </c>
      <c r="G32" s="2">
        <v>4497.6035803134437</v>
      </c>
      <c r="H32" s="2">
        <v>284748.7</v>
      </c>
      <c r="I32" s="2">
        <v>235247.5</v>
      </c>
      <c r="J32" s="2">
        <v>49501.25</v>
      </c>
      <c r="K32" s="2">
        <v>11872.09</v>
      </c>
      <c r="L32" s="2">
        <v>1919.0940000000001</v>
      </c>
      <c r="M32" s="2">
        <v>22291.56</v>
      </c>
      <c r="N32" s="2">
        <v>261099.2</v>
      </c>
      <c r="O32" s="2">
        <v>81785.09</v>
      </c>
      <c r="P32" s="2">
        <v>34493.919999999998</v>
      </c>
      <c r="Q32" s="2">
        <v>37662.58</v>
      </c>
      <c r="R32" s="2">
        <v>107157.6</v>
      </c>
      <c r="S32" s="2">
        <v>23649.57</v>
      </c>
      <c r="T32" s="2">
        <v>13574.25</v>
      </c>
      <c r="U32" s="2">
        <v>331765.59999999998</v>
      </c>
      <c r="V32" s="2">
        <v>107070.6</v>
      </c>
      <c r="W32" s="6">
        <f t="shared" si="3"/>
        <v>3.970926240833089</v>
      </c>
      <c r="X32" s="6">
        <f t="shared" si="2"/>
        <v>34.816235070768315</v>
      </c>
      <c r="Y32" s="6">
        <f t="shared" si="2"/>
        <v>28.763721343804448</v>
      </c>
      <c r="Z32" s="6">
        <f t="shared" si="2"/>
        <v>6.0525198404658918</v>
      </c>
      <c r="AA32" s="6">
        <f t="shared" si="2"/>
        <v>1.4516009246796133</v>
      </c>
      <c r="AB32" s="6">
        <f t="shared" si="2"/>
        <v>0.23464770103217697</v>
      </c>
      <c r="AC32" s="6">
        <f t="shared" si="2"/>
        <v>2.7255899431819572</v>
      </c>
      <c r="AD32" s="6">
        <f t="shared" si="2"/>
        <v>31.924609748840123</v>
      </c>
      <c r="AE32" s="6">
        <f t="shared" si="2"/>
        <v>9.9998662635648312</v>
      </c>
      <c r="AF32" s="6">
        <f t="shared" si="2"/>
        <v>4.2175729941252644</v>
      </c>
      <c r="AG32" s="6">
        <f t="shared" si="2"/>
        <v>4.6050051805385497</v>
      </c>
      <c r="AH32" s="6">
        <f t="shared" si="2"/>
        <v>13.102164087911071</v>
      </c>
      <c r="AI32" s="6">
        <f t="shared" si="2"/>
        <v>2.8916338808310287</v>
      </c>
      <c r="AJ32" s="6">
        <f t="shared" si="2"/>
        <v>1.6597240967540039</v>
      </c>
      <c r="AK32" s="6">
        <f t="shared" si="2"/>
        <v>40.564993336210108</v>
      </c>
      <c r="AL32" s="6">
        <f t="shared" si="2"/>
        <v>13.091526594390794</v>
      </c>
    </row>
    <row r="33" spans="1:38" x14ac:dyDescent="0.25">
      <c r="A33" s="4">
        <f t="shared" si="1"/>
        <v>2036</v>
      </c>
      <c r="B33" s="4">
        <v>49675</v>
      </c>
      <c r="C33" s="2">
        <v>842431.76078863291</v>
      </c>
      <c r="D33" s="2">
        <v>487457.80721511674</v>
      </c>
      <c r="E33" s="8">
        <v>9.2553375159356843</v>
      </c>
      <c r="F33" s="2">
        <v>65.359440995639261</v>
      </c>
      <c r="G33" s="2">
        <v>4503.0985257514421</v>
      </c>
      <c r="H33" s="2">
        <v>293615.40000000002</v>
      </c>
      <c r="I33" s="2">
        <v>242314.7</v>
      </c>
      <c r="J33" s="2">
        <v>51300.67</v>
      </c>
      <c r="K33" s="2">
        <v>12273.03</v>
      </c>
      <c r="L33" s="2">
        <v>1951.2149999999999</v>
      </c>
      <c r="M33" s="2">
        <v>23251.37</v>
      </c>
      <c r="N33" s="2">
        <v>269439.8</v>
      </c>
      <c r="O33" s="2">
        <v>84930</v>
      </c>
      <c r="P33" s="2">
        <v>35356.18</v>
      </c>
      <c r="Q33" s="2">
        <v>38776.9</v>
      </c>
      <c r="R33" s="2">
        <v>110376.8</v>
      </c>
      <c r="S33" s="2">
        <v>24175.53</v>
      </c>
      <c r="T33" s="2">
        <v>13161.76</v>
      </c>
      <c r="U33" s="2">
        <v>320751.90000000002</v>
      </c>
      <c r="V33" s="2">
        <v>96056.86</v>
      </c>
      <c r="W33" s="6">
        <f t="shared" si="3"/>
        <v>3.9671864714123468</v>
      </c>
      <c r="X33" s="6">
        <f t="shared" si="2"/>
        <v>34.853315564115881</v>
      </c>
      <c r="Y33" s="6">
        <f t="shared" si="2"/>
        <v>28.763718472954992</v>
      </c>
      <c r="Z33" s="6">
        <f t="shared" si="2"/>
        <v>6.0895935300415855</v>
      </c>
      <c r="AA33" s="6">
        <f t="shared" si="2"/>
        <v>1.4568574656433588</v>
      </c>
      <c r="AB33" s="6">
        <f t="shared" si="2"/>
        <v>0.23161697965582306</v>
      </c>
      <c r="AC33" s="6">
        <f t="shared" si="2"/>
        <v>2.7600300798528172</v>
      </c>
      <c r="AD33" s="6">
        <f t="shared" si="2"/>
        <v>31.983575707991708</v>
      </c>
      <c r="AE33" s="6">
        <f t="shared" si="2"/>
        <v>10.081528730646829</v>
      </c>
      <c r="AF33" s="6">
        <f t="shared" si="2"/>
        <v>4.1969191625564681</v>
      </c>
      <c r="AG33" s="6">
        <f t="shared" si="2"/>
        <v>4.6029722293114217</v>
      </c>
      <c r="AH33" s="6">
        <f t="shared" si="2"/>
        <v>13.102165081795114</v>
      </c>
      <c r="AI33" s="6">
        <f t="shared" si="2"/>
        <v>2.8697315468458067</v>
      </c>
      <c r="AJ33" s="6">
        <f t="shared" si="2"/>
        <v>1.5623532507462405</v>
      </c>
      <c r="AK33" s="6">
        <f t="shared" si="2"/>
        <v>38.074526024485564</v>
      </c>
      <c r="AL33" s="6">
        <f t="shared" si="2"/>
        <v>11.402331259457439</v>
      </c>
    </row>
    <row r="34" spans="1:38" x14ac:dyDescent="0.25">
      <c r="A34" s="4">
        <f t="shared" si="1"/>
        <v>2037</v>
      </c>
      <c r="B34" s="4">
        <v>50041</v>
      </c>
      <c r="C34" s="2">
        <v>867820.82223995891</v>
      </c>
      <c r="D34" s="2">
        <v>492302.67803725484</v>
      </c>
      <c r="E34" s="8">
        <v>9.2805686537415291</v>
      </c>
      <c r="F34" s="2">
        <v>65.927976123895988</v>
      </c>
      <c r="G34" s="2">
        <v>4508.7300138972296</v>
      </c>
      <c r="H34" s="2">
        <v>302784.09999999998</v>
      </c>
      <c r="I34" s="2">
        <v>249617.5</v>
      </c>
      <c r="J34" s="2">
        <v>53166.559999999998</v>
      </c>
      <c r="K34" s="2">
        <v>12686.64</v>
      </c>
      <c r="L34" s="2">
        <v>1983.796</v>
      </c>
      <c r="M34" s="2">
        <v>24249.98</v>
      </c>
      <c r="N34" s="2">
        <v>278049.59999999998</v>
      </c>
      <c r="O34" s="2">
        <v>88174.3</v>
      </c>
      <c r="P34" s="2">
        <v>36244.94</v>
      </c>
      <c r="Q34" s="2">
        <v>39927.11</v>
      </c>
      <c r="R34" s="2">
        <v>113703.3</v>
      </c>
      <c r="S34" s="2">
        <v>24734.47</v>
      </c>
      <c r="T34" s="2">
        <v>12715.23</v>
      </c>
      <c r="U34" s="2">
        <v>308732.59999999998</v>
      </c>
      <c r="V34" s="2">
        <v>84037.62</v>
      </c>
      <c r="W34" s="6">
        <f t="shared" si="3"/>
        <v>3.9641947561339461</v>
      </c>
      <c r="X34" s="6">
        <f t="shared" si="2"/>
        <v>34.890163065974221</v>
      </c>
      <c r="Y34" s="6">
        <f t="shared" si="2"/>
        <v>28.763714075873938</v>
      </c>
      <c r="Z34" s="6">
        <f t="shared" si="2"/>
        <v>6.1264443808538918</v>
      </c>
      <c r="AA34" s="6">
        <f t="shared" si="2"/>
        <v>1.4618962434266241</v>
      </c>
      <c r="AB34" s="6">
        <f t="shared" si="2"/>
        <v>0.22859511424023721</v>
      </c>
      <c r="AC34" s="6">
        <f t="shared" si="2"/>
        <v>2.7943533248496659</v>
      </c>
      <c r="AD34" s="6">
        <f t="shared" si="2"/>
        <v>32.039977939491891</v>
      </c>
      <c r="AE34" s="6">
        <f t="shared" si="2"/>
        <v>10.16042686927131</v>
      </c>
      <c r="AF34" s="6">
        <f t="shared" si="2"/>
        <v>4.1765464795425249</v>
      </c>
      <c r="AG34" s="6">
        <f t="shared" si="2"/>
        <v>4.6008471998796843</v>
      </c>
      <c r="AH34" s="6">
        <f t="shared" si="2"/>
        <v>13.102163152356374</v>
      </c>
      <c r="AI34" s="6">
        <f t="shared" si="2"/>
        <v>2.8501816695475344</v>
      </c>
      <c r="AJ34" s="6">
        <f t="shared" si="2"/>
        <v>1.4651907022904025</v>
      </c>
      <c r="AK34" s="6">
        <f t="shared" si="2"/>
        <v>35.575615621104916</v>
      </c>
      <c r="AL34" s="6">
        <f t="shared" si="2"/>
        <v>9.6837524344124315</v>
      </c>
    </row>
    <row r="35" spans="1:38" x14ac:dyDescent="0.25">
      <c r="A35" s="4">
        <f t="shared" si="1"/>
        <v>2038</v>
      </c>
      <c r="B35" s="4">
        <v>50406</v>
      </c>
      <c r="C35" s="2">
        <v>893846.70153119415</v>
      </c>
      <c r="D35" s="2">
        <v>497124.30939323653</v>
      </c>
      <c r="E35" s="8">
        <v>9.304262777652081</v>
      </c>
      <c r="F35" s="2">
        <v>66.500774540279266</v>
      </c>
      <c r="G35" s="2">
        <v>4513.754700921063</v>
      </c>
      <c r="H35" s="2">
        <v>312205.8</v>
      </c>
      <c r="I35" s="2">
        <v>257103.5</v>
      </c>
      <c r="J35" s="2">
        <v>55102.22</v>
      </c>
      <c r="K35" s="2">
        <v>13114</v>
      </c>
      <c r="L35" s="2">
        <v>2017.598</v>
      </c>
      <c r="M35" s="2">
        <v>25291.03</v>
      </c>
      <c r="N35" s="2">
        <v>286888.09999999998</v>
      </c>
      <c r="O35" s="2">
        <v>91506.99</v>
      </c>
      <c r="P35" s="2">
        <v>37176.959999999999</v>
      </c>
      <c r="Q35" s="2">
        <v>41090.910000000003</v>
      </c>
      <c r="R35" s="2">
        <v>117113.2</v>
      </c>
      <c r="S35" s="2">
        <v>25317.67</v>
      </c>
      <c r="T35" s="2">
        <v>12231.37</v>
      </c>
      <c r="U35" s="2">
        <v>295646.3</v>
      </c>
      <c r="V35" s="2">
        <v>70951.320000000007</v>
      </c>
      <c r="W35" s="6">
        <f t="shared" si="3"/>
        <v>3.9618006002605495</v>
      </c>
      <c r="X35" s="6">
        <f t="shared" si="2"/>
        <v>34.928338323023326</v>
      </c>
      <c r="Y35" s="6">
        <f t="shared" si="2"/>
        <v>28.763713012485443</v>
      </c>
      <c r="Z35" s="6">
        <f t="shared" si="2"/>
        <v>6.1646163604573081</v>
      </c>
      <c r="AA35" s="6">
        <f t="shared" si="2"/>
        <v>1.4671419581831211</v>
      </c>
      <c r="AB35" s="6">
        <f t="shared" si="2"/>
        <v>0.22572080833813854</v>
      </c>
      <c r="AC35" s="6">
        <f t="shared" si="2"/>
        <v>2.8294594539170399</v>
      </c>
      <c r="AD35" s="6">
        <f t="shared" si="2"/>
        <v>32.095895135994738</v>
      </c>
      <c r="AE35" s="6">
        <f t="shared" si="2"/>
        <v>10.237436670431849</v>
      </c>
      <c r="AF35" s="6">
        <f t="shared" si="2"/>
        <v>4.1592098439603147</v>
      </c>
      <c r="AG35" s="6">
        <f t="shared" si="2"/>
        <v>4.5970869422698186</v>
      </c>
      <c r="AH35" s="6">
        <f t="shared" si="2"/>
        <v>13.102157204292475</v>
      </c>
      <c r="AI35" s="6">
        <f t="shared" si="2"/>
        <v>2.8324398307483651</v>
      </c>
      <c r="AJ35" s="6">
        <f t="shared" si="2"/>
        <v>1.368396837964182</v>
      </c>
      <c r="AK35" s="6">
        <f t="shared" si="2"/>
        <v>33.075727582095048</v>
      </c>
      <c r="AL35" s="6">
        <f t="shared" si="2"/>
        <v>7.9377503858835796</v>
      </c>
    </row>
    <row r="36" spans="1:38" x14ac:dyDescent="0.25">
      <c r="A36" s="4">
        <f t="shared" si="1"/>
        <v>2039</v>
      </c>
      <c r="B36" s="4">
        <v>50771</v>
      </c>
      <c r="C36" s="2">
        <v>920130.51770409499</v>
      </c>
      <c r="D36" s="2">
        <v>501708.37710805691</v>
      </c>
      <c r="E36" s="8">
        <v>9.3279617658619056</v>
      </c>
      <c r="F36" s="2">
        <v>67.077423307205706</v>
      </c>
      <c r="G36" s="2">
        <v>4516.4999306880618</v>
      </c>
      <c r="H36" s="2">
        <v>321761.3</v>
      </c>
      <c r="I36" s="2">
        <v>264663.7</v>
      </c>
      <c r="J36" s="2">
        <v>57097.55</v>
      </c>
      <c r="K36" s="2">
        <v>13555.39</v>
      </c>
      <c r="L36" s="2">
        <v>2054.4470000000001</v>
      </c>
      <c r="M36" s="2">
        <v>26367.38</v>
      </c>
      <c r="N36" s="2">
        <v>295813.3</v>
      </c>
      <c r="O36" s="2">
        <v>94890.44</v>
      </c>
      <c r="P36" s="2">
        <v>38137.06</v>
      </c>
      <c r="Q36" s="2">
        <v>42228.78</v>
      </c>
      <c r="R36" s="2">
        <v>120557</v>
      </c>
      <c r="S36" s="2">
        <v>25948.04</v>
      </c>
      <c r="T36" s="2">
        <v>11707.26</v>
      </c>
      <c r="U36" s="2">
        <v>281405.5</v>
      </c>
      <c r="V36" s="2">
        <v>56710.54</v>
      </c>
      <c r="W36" s="6">
        <f t="shared" si="3"/>
        <v>3.9598872030531078</v>
      </c>
      <c r="X36" s="6">
        <f t="shared" si="2"/>
        <v>34.969093385018589</v>
      </c>
      <c r="Y36" s="6">
        <f t="shared" si="2"/>
        <v>28.763712854605402</v>
      </c>
      <c r="Z36" s="6">
        <f t="shared" si="2"/>
        <v>6.2053750964014887</v>
      </c>
      <c r="AA36" s="6">
        <f t="shared" si="2"/>
        <v>1.4732029575351266</v>
      </c>
      <c r="AB36" s="6">
        <f t="shared" si="2"/>
        <v>0.22327778075726104</v>
      </c>
      <c r="AC36" s="6">
        <f t="shared" si="2"/>
        <v>2.8656130290941499</v>
      </c>
      <c r="AD36" s="6">
        <f t="shared" si="2"/>
        <v>32.149058672470929</v>
      </c>
      <c r="AE36" s="6">
        <f t="shared" si="2"/>
        <v>10.312715226180101</v>
      </c>
      <c r="AF36" s="6">
        <f t="shared" si="2"/>
        <v>4.1447446059238855</v>
      </c>
      <c r="AG36" s="6">
        <f t="shared" si="2"/>
        <v>4.5894336930992177</v>
      </c>
      <c r="AH36" s="6">
        <f t="shared" si="2"/>
        <v>13.102162973663042</v>
      </c>
      <c r="AI36" s="6">
        <f t="shared" si="2"/>
        <v>2.8200390597570242</v>
      </c>
      <c r="AJ36" s="6">
        <f t="shared" si="2"/>
        <v>1.272347756621734</v>
      </c>
      <c r="AK36" s="6">
        <f t="shared" si="2"/>
        <v>30.583215596648351</v>
      </c>
      <c r="AL36" s="6">
        <f t="shared" si="2"/>
        <v>6.1633147590304747</v>
      </c>
    </row>
    <row r="37" spans="1:38" x14ac:dyDescent="0.25">
      <c r="A37" s="4">
        <f t="shared" si="1"/>
        <v>2040</v>
      </c>
      <c r="B37" s="4">
        <v>51136</v>
      </c>
      <c r="C37" s="2">
        <v>946859.61353956594</v>
      </c>
      <c r="D37" s="2">
        <v>506159.23681638396</v>
      </c>
      <c r="E37" s="8">
        <v>9.3513116520173494</v>
      </c>
      <c r="F37" s="2">
        <v>67.658504756170117</v>
      </c>
      <c r="G37" s="2">
        <v>4517.9431593080426</v>
      </c>
      <c r="H37" s="2">
        <v>331495.7</v>
      </c>
      <c r="I37" s="2">
        <v>272352</v>
      </c>
      <c r="J37" s="2">
        <v>59143.7</v>
      </c>
      <c r="K37" s="2">
        <v>14006.19</v>
      </c>
      <c r="L37" s="2">
        <v>2093.4490000000001</v>
      </c>
      <c r="M37" s="2">
        <v>27473.1</v>
      </c>
      <c r="N37" s="2">
        <v>304849</v>
      </c>
      <c r="O37" s="2">
        <v>98267.38</v>
      </c>
      <c r="P37" s="2">
        <v>39147.24</v>
      </c>
      <c r="Q37" s="2">
        <v>43375.29</v>
      </c>
      <c r="R37" s="2">
        <v>124059.1</v>
      </c>
      <c r="S37" s="2">
        <v>26646.77</v>
      </c>
      <c r="T37" s="2">
        <v>11139.03</v>
      </c>
      <c r="U37" s="2">
        <v>265897.8</v>
      </c>
      <c r="V37" s="2">
        <v>41202.79</v>
      </c>
      <c r="W37" s="6">
        <f t="shared" si="3"/>
        <v>3.9583554692427829</v>
      </c>
      <c r="X37" s="6">
        <f t="shared" ref="X37:AL53" si="4">100*H37/$C37</f>
        <v>35.010015767891652</v>
      </c>
      <c r="Y37" s="6">
        <f t="shared" si="4"/>
        <v>28.763714927273046</v>
      </c>
      <c r="Z37" s="6">
        <f t="shared" si="4"/>
        <v>6.2463008406186074</v>
      </c>
      <c r="AA37" s="6">
        <f t="shared" si="4"/>
        <v>1.479225621171214</v>
      </c>
      <c r="AB37" s="6">
        <f t="shared" si="4"/>
        <v>0.22109391614816423</v>
      </c>
      <c r="AC37" s="6">
        <f t="shared" si="4"/>
        <v>2.9014966534795601</v>
      </c>
      <c r="AD37" s="6">
        <f t="shared" si="4"/>
        <v>32.195797100312319</v>
      </c>
      <c r="AE37" s="6">
        <f t="shared" si="4"/>
        <v>10.378241778911162</v>
      </c>
      <c r="AF37" s="6">
        <f t="shared" si="4"/>
        <v>4.1344291635440182</v>
      </c>
      <c r="AG37" s="6">
        <f t="shared" si="4"/>
        <v>4.5809631522727843</v>
      </c>
      <c r="AH37" s="6">
        <f t="shared" si="4"/>
        <v>13.102164061707127</v>
      </c>
      <c r="AI37" s="6">
        <f t="shared" si="4"/>
        <v>2.8142260604387395</v>
      </c>
      <c r="AJ37" s="6">
        <f t="shared" si="4"/>
        <v>1.1764183243976261</v>
      </c>
      <c r="AK37" s="6">
        <f t="shared" si="4"/>
        <v>28.082072167595843</v>
      </c>
      <c r="AL37" s="6">
        <f t="shared" si="4"/>
        <v>4.3515204799975642</v>
      </c>
    </row>
    <row r="38" spans="1:38" x14ac:dyDescent="0.25">
      <c r="A38" s="4">
        <f t="shared" si="1"/>
        <v>2041</v>
      </c>
      <c r="B38" s="4">
        <v>51502</v>
      </c>
      <c r="C38" s="2">
        <v>974262.2128099231</v>
      </c>
      <c r="D38" s="2">
        <v>510595.96993344341</v>
      </c>
      <c r="E38" s="8">
        <v>9.3743090872848818</v>
      </c>
      <c r="F38" s="2">
        <v>68.244350241087105</v>
      </c>
      <c r="G38" s="2">
        <v>4519.1733715806258</v>
      </c>
      <c r="H38" s="2">
        <v>341504.9</v>
      </c>
      <c r="I38" s="2">
        <v>280234</v>
      </c>
      <c r="J38" s="2">
        <v>61270.83</v>
      </c>
      <c r="K38" s="2">
        <v>14466.82</v>
      </c>
      <c r="L38" s="2">
        <v>2133.761</v>
      </c>
      <c r="M38" s="2">
        <v>28635.78</v>
      </c>
      <c r="N38" s="2">
        <v>314094.2</v>
      </c>
      <c r="O38" s="2">
        <v>101665.60000000001</v>
      </c>
      <c r="P38" s="2">
        <v>40254.03</v>
      </c>
      <c r="Q38" s="2">
        <v>44525.23</v>
      </c>
      <c r="R38" s="2">
        <v>127649.4</v>
      </c>
      <c r="S38" s="2">
        <v>27410.62</v>
      </c>
      <c r="T38" s="2">
        <v>10521.92</v>
      </c>
      <c r="U38" s="2">
        <v>249009.1</v>
      </c>
      <c r="V38" s="2">
        <v>24314.09</v>
      </c>
      <c r="W38" s="6">
        <f t="shared" si="3"/>
        <v>3.9571293933232994</v>
      </c>
      <c r="X38" s="6">
        <f t="shared" si="4"/>
        <v>35.052668112319267</v>
      </c>
      <c r="Y38" s="6">
        <f t="shared" si="4"/>
        <v>28.76371435896726</v>
      </c>
      <c r="Z38" s="6">
        <f t="shared" si="4"/>
        <v>6.2889465684279635</v>
      </c>
      <c r="AA38" s="6">
        <f t="shared" si="4"/>
        <v>1.4849000412604991</v>
      </c>
      <c r="AB38" s="6">
        <f t="shared" si="4"/>
        <v>0.21901301024966399</v>
      </c>
      <c r="AC38" s="6">
        <f t="shared" si="4"/>
        <v>2.9392272042872292</v>
      </c>
      <c r="AD38" s="6">
        <f t="shared" si="4"/>
        <v>32.23918529018011</v>
      </c>
      <c r="AE38" s="6">
        <f t="shared" si="4"/>
        <v>10.435137344265941</v>
      </c>
      <c r="AF38" s="6">
        <f t="shared" si="4"/>
        <v>4.1317449728344844</v>
      </c>
      <c r="AG38" s="6">
        <f t="shared" si="4"/>
        <v>4.5701485097715473</v>
      </c>
      <c r="AH38" s="6">
        <f t="shared" si="4"/>
        <v>13.102160621814466</v>
      </c>
      <c r="AI38" s="6">
        <f t="shared" si="4"/>
        <v>2.8134746107973876</v>
      </c>
      <c r="AJ38" s="6">
        <f t="shared" si="4"/>
        <v>1.0799885145553529</v>
      </c>
      <c r="AK38" s="6">
        <f t="shared" si="4"/>
        <v>25.558735289734699</v>
      </c>
      <c r="AL38" s="6">
        <f t="shared" si="4"/>
        <v>2.4956412842775046</v>
      </c>
    </row>
    <row r="39" spans="1:38" x14ac:dyDescent="0.25">
      <c r="A39" s="4">
        <f t="shared" si="1"/>
        <v>2042</v>
      </c>
      <c r="B39" s="4">
        <v>51867</v>
      </c>
      <c r="C39" s="2">
        <v>1002511.2648045195</v>
      </c>
      <c r="D39" s="2">
        <v>515098.7109534787</v>
      </c>
      <c r="E39" s="8">
        <v>9.3972404166906554</v>
      </c>
      <c r="F39" s="2">
        <v>68.834804365739174</v>
      </c>
      <c r="G39" s="2">
        <v>4520.8672514047767</v>
      </c>
      <c r="H39" s="2">
        <v>351846.9</v>
      </c>
      <c r="I39" s="2">
        <v>288359.5</v>
      </c>
      <c r="J39" s="2">
        <v>63487.4</v>
      </c>
      <c r="K39" s="2">
        <v>14939.33</v>
      </c>
      <c r="L39" s="2">
        <v>2175.0430000000001</v>
      </c>
      <c r="M39" s="2">
        <v>29859.99</v>
      </c>
      <c r="N39" s="2">
        <v>323633.5</v>
      </c>
      <c r="O39" s="2">
        <v>105141.6</v>
      </c>
      <c r="P39" s="2">
        <v>41441.65</v>
      </c>
      <c r="Q39" s="2">
        <v>45699.55</v>
      </c>
      <c r="R39" s="2">
        <v>131350.6</v>
      </c>
      <c r="S39" s="2">
        <v>28213.46</v>
      </c>
      <c r="T39" s="2">
        <v>9851.1679999999997</v>
      </c>
      <c r="U39" s="2">
        <v>230646.8</v>
      </c>
      <c r="V39" s="2">
        <v>5951.7969999999996</v>
      </c>
      <c r="W39" s="6">
        <f t="shared" si="3"/>
        <v>3.9561477873700195</v>
      </c>
      <c r="X39" s="6">
        <f t="shared" si="4"/>
        <v>35.096553261035616</v>
      </c>
      <c r="Y39" s="6">
        <f t="shared" si="4"/>
        <v>28.763716690627657</v>
      </c>
      <c r="Z39" s="6">
        <f t="shared" si="4"/>
        <v>6.3328365704079603</v>
      </c>
      <c r="AA39" s="6">
        <f t="shared" si="4"/>
        <v>1.4901907364515283</v>
      </c>
      <c r="AB39" s="6">
        <f t="shared" si="4"/>
        <v>0.21695945735074745</v>
      </c>
      <c r="AC39" s="6">
        <f t="shared" si="4"/>
        <v>2.9785191496897969</v>
      </c>
      <c r="AD39" s="6">
        <f t="shared" si="4"/>
        <v>32.282280644807074</v>
      </c>
      <c r="AE39" s="6">
        <f t="shared" si="4"/>
        <v>10.487822300979495</v>
      </c>
      <c r="AF39" s="6">
        <f t="shared" si="4"/>
        <v>4.1337839737971169</v>
      </c>
      <c r="AG39" s="6">
        <f t="shared" si="4"/>
        <v>4.558507380853321</v>
      </c>
      <c r="AH39" s="6">
        <f t="shared" si="4"/>
        <v>13.102157014226885</v>
      </c>
      <c r="AI39" s="6">
        <f t="shared" si="4"/>
        <v>2.8142786011986973</v>
      </c>
      <c r="AJ39" s="6">
        <f t="shared" si="4"/>
        <v>0.982649107880188</v>
      </c>
      <c r="AK39" s="6">
        <f t="shared" si="4"/>
        <v>23.006903572796663</v>
      </c>
      <c r="AL39" s="6">
        <f t="shared" si="4"/>
        <v>0.59368879023624188</v>
      </c>
    </row>
    <row r="40" spans="1:38" x14ac:dyDescent="0.25">
      <c r="A40" s="4">
        <f t="shared" si="1"/>
        <v>2043</v>
      </c>
      <c r="B40" s="4">
        <v>52232</v>
      </c>
      <c r="C40" s="2">
        <v>1031405.3215454262</v>
      </c>
      <c r="D40" s="2">
        <v>519553.83771867503</v>
      </c>
      <c r="E40" s="8">
        <v>9.4208852896030191</v>
      </c>
      <c r="F40" s="2">
        <v>69.429981130425233</v>
      </c>
      <c r="G40" s="2">
        <v>4522.1622630756046</v>
      </c>
      <c r="H40" s="2">
        <v>362469.2</v>
      </c>
      <c r="I40" s="2">
        <v>296670.5</v>
      </c>
      <c r="J40" s="2">
        <v>65798.73</v>
      </c>
      <c r="K40" s="2">
        <v>15427.43</v>
      </c>
      <c r="L40" s="2">
        <v>2218.337</v>
      </c>
      <c r="M40" s="2">
        <v>31149.29</v>
      </c>
      <c r="N40" s="2">
        <v>333368.40000000002</v>
      </c>
      <c r="O40" s="2">
        <v>108664.4</v>
      </c>
      <c r="P40" s="2">
        <v>42686.66</v>
      </c>
      <c r="Q40" s="2">
        <v>46880.95</v>
      </c>
      <c r="R40" s="2">
        <v>135136.4</v>
      </c>
      <c r="S40" s="2">
        <v>29100.880000000001</v>
      </c>
      <c r="T40" s="2">
        <v>9122.9189999999999</v>
      </c>
      <c r="U40" s="2">
        <v>210668.79999999999</v>
      </c>
      <c r="V40" s="2">
        <v>-14026.16</v>
      </c>
      <c r="W40" s="6">
        <f t="shared" si="3"/>
        <v>3.9553633521037366</v>
      </c>
      <c r="X40" s="6">
        <f t="shared" si="4"/>
        <v>35.143235392356445</v>
      </c>
      <c r="Y40" s="6">
        <f t="shared" si="4"/>
        <v>28.763716242560974</v>
      </c>
      <c r="Z40" s="6">
        <f t="shared" si="4"/>
        <v>6.3795220584482921</v>
      </c>
      <c r="AA40" s="6">
        <f t="shared" si="4"/>
        <v>1.4957679272862401</v>
      </c>
      <c r="AB40" s="6">
        <f t="shared" si="4"/>
        <v>0.2150790725683005</v>
      </c>
      <c r="AC40" s="6">
        <f t="shared" si="4"/>
        <v>3.0200823429267225</v>
      </c>
      <c r="AD40" s="6">
        <f t="shared" si="4"/>
        <v>32.321764590131359</v>
      </c>
      <c r="AE40" s="6">
        <f t="shared" si="4"/>
        <v>10.535567126721878</v>
      </c>
      <c r="AF40" s="6">
        <f t="shared" si="4"/>
        <v>4.1386891368797301</v>
      </c>
      <c r="AG40" s="6">
        <f t="shared" si="4"/>
        <v>4.5453469184893303</v>
      </c>
      <c r="AH40" s="6">
        <f t="shared" si="4"/>
        <v>13.102162377591359</v>
      </c>
      <c r="AI40" s="6">
        <f t="shared" si="4"/>
        <v>2.821478558632617</v>
      </c>
      <c r="AJ40" s="6">
        <f t="shared" si="4"/>
        <v>0.88451347006145919</v>
      </c>
      <c r="AK40" s="6">
        <f t="shared" si="4"/>
        <v>20.425413326774418</v>
      </c>
      <c r="AL40" s="6">
        <f t="shared" si="4"/>
        <v>-1.3599076625844466</v>
      </c>
    </row>
    <row r="41" spans="1:38" x14ac:dyDescent="0.25">
      <c r="A41" s="4">
        <f t="shared" si="1"/>
        <v>2044</v>
      </c>
      <c r="B41" s="4">
        <v>52597</v>
      </c>
      <c r="C41" s="2">
        <v>1060676.7795617904</v>
      </c>
      <c r="D41" s="2">
        <v>523822.20643721346</v>
      </c>
      <c r="E41" s="8">
        <v>9.4442610079399696</v>
      </c>
      <c r="F41" s="2">
        <v>70.029113938831102</v>
      </c>
      <c r="G41" s="2">
        <v>4521.8942385106893</v>
      </c>
      <c r="H41" s="2">
        <v>373259.8</v>
      </c>
      <c r="I41" s="2">
        <v>305090.09999999998</v>
      </c>
      <c r="J41" s="2">
        <v>68169.73</v>
      </c>
      <c r="K41" s="2">
        <v>15930.1</v>
      </c>
      <c r="L41" s="2">
        <v>2264.3939999999998</v>
      </c>
      <c r="M41" s="2">
        <v>32478.3</v>
      </c>
      <c r="N41" s="2">
        <v>343214.1</v>
      </c>
      <c r="O41" s="2">
        <v>112222.6</v>
      </c>
      <c r="P41" s="2">
        <v>43964.65</v>
      </c>
      <c r="Q41" s="2">
        <v>48055.29</v>
      </c>
      <c r="R41" s="2">
        <v>138971.6</v>
      </c>
      <c r="S41" s="2">
        <v>30045.68</v>
      </c>
      <c r="T41" s="2">
        <v>8331.3960000000006</v>
      </c>
      <c r="U41" s="2">
        <v>188954.6</v>
      </c>
      <c r="V41" s="2">
        <v>-35740.449999999997</v>
      </c>
      <c r="W41" s="6">
        <f t="shared" si="3"/>
        <v>3.9547365343135774</v>
      </c>
      <c r="X41" s="6">
        <f t="shared" si="4"/>
        <v>35.190720414772265</v>
      </c>
      <c r="Y41" s="6">
        <f t="shared" si="4"/>
        <v>28.763720096337487</v>
      </c>
      <c r="Z41" s="6">
        <f t="shared" si="4"/>
        <v>6.4270031468176141</v>
      </c>
      <c r="AA41" s="6">
        <f t="shared" si="4"/>
        <v>1.5018807149319688</v>
      </c>
      <c r="AB41" s="6">
        <f t="shared" si="4"/>
        <v>0.2134857709372609</v>
      </c>
      <c r="AC41" s="6">
        <f t="shared" si="4"/>
        <v>3.0620355442699645</v>
      </c>
      <c r="AD41" s="6">
        <f t="shared" si="4"/>
        <v>32.358029006894633</v>
      </c>
      <c r="AE41" s="6">
        <f t="shared" si="4"/>
        <v>10.58028252927002</v>
      </c>
      <c r="AF41" s="6">
        <f t="shared" si="4"/>
        <v>4.144962051320066</v>
      </c>
      <c r="AG41" s="6">
        <f t="shared" si="4"/>
        <v>4.530625250404146</v>
      </c>
      <c r="AH41" s="6">
        <f t="shared" si="4"/>
        <v>13.102162947077518</v>
      </c>
      <c r="AI41" s="6">
        <f t="shared" si="4"/>
        <v>2.8326895222890727</v>
      </c>
      <c r="AJ41" s="6">
        <f t="shared" si="4"/>
        <v>0.78547924877190645</v>
      </c>
      <c r="AK41" s="6">
        <f t="shared" si="4"/>
        <v>17.814531593504384</v>
      </c>
      <c r="AL41" s="6">
        <f t="shared" si="4"/>
        <v>-3.3695891801049758</v>
      </c>
    </row>
    <row r="42" spans="1:38" x14ac:dyDescent="0.25">
      <c r="A42" s="4">
        <f t="shared" si="1"/>
        <v>2045</v>
      </c>
      <c r="B42" s="4">
        <v>52963</v>
      </c>
      <c r="C42" s="2">
        <v>1090669.7099979534</v>
      </c>
      <c r="D42" s="2">
        <v>528073.13086794503</v>
      </c>
      <c r="E42" s="8">
        <v>9.4674290020454546</v>
      </c>
      <c r="F42" s="2">
        <v>70.632107054433121</v>
      </c>
      <c r="G42" s="2">
        <v>4521.6637251805014</v>
      </c>
      <c r="H42" s="2">
        <v>384323.9</v>
      </c>
      <c r="I42" s="2">
        <v>313717.2</v>
      </c>
      <c r="J42" s="2">
        <v>70606.740000000005</v>
      </c>
      <c r="K42" s="2">
        <v>16444.97</v>
      </c>
      <c r="L42" s="2">
        <v>2312.0239999999999</v>
      </c>
      <c r="M42" s="2">
        <v>33853.050000000003</v>
      </c>
      <c r="N42" s="2">
        <v>353283.8</v>
      </c>
      <c r="O42" s="2">
        <v>115767.7</v>
      </c>
      <c r="P42" s="2">
        <v>45351.27</v>
      </c>
      <c r="Q42" s="2">
        <v>49263.57</v>
      </c>
      <c r="R42" s="2">
        <v>142901.29999999999</v>
      </c>
      <c r="S42" s="2">
        <v>31040.07</v>
      </c>
      <c r="T42" s="2">
        <v>7471.7049999999999</v>
      </c>
      <c r="U42" s="2">
        <v>165386.20000000001</v>
      </c>
      <c r="V42" s="2">
        <v>-59308.81</v>
      </c>
      <c r="W42" s="6">
        <f t="shared" si="3"/>
        <v>3.9542329215589351</v>
      </c>
      <c r="X42" s="6">
        <f t="shared" si="4"/>
        <v>35.237423069237082</v>
      </c>
      <c r="Y42" s="6">
        <f t="shared" si="4"/>
        <v>28.76372169541489</v>
      </c>
      <c r="Z42" s="6">
        <f t="shared" si="4"/>
        <v>6.4737050412936199</v>
      </c>
      <c r="AA42" s="6">
        <f t="shared" si="4"/>
        <v>1.5077864406843076</v>
      </c>
      <c r="AB42" s="6">
        <f t="shared" si="4"/>
        <v>0.21198204908471679</v>
      </c>
      <c r="AC42" s="6">
        <f t="shared" si="4"/>
        <v>3.1038773415705778</v>
      </c>
      <c r="AD42" s="6">
        <f t="shared" si="4"/>
        <v>32.391456071578531</v>
      </c>
      <c r="AE42" s="6">
        <f t="shared" si="4"/>
        <v>10.614368304059461</v>
      </c>
      <c r="AF42" s="6">
        <f t="shared" si="4"/>
        <v>4.1581121749576324</v>
      </c>
      <c r="AG42" s="6">
        <f t="shared" si="4"/>
        <v>4.5168183867591267</v>
      </c>
      <c r="AH42" s="6">
        <f t="shared" si="4"/>
        <v>13.102160873273737</v>
      </c>
      <c r="AI42" s="6">
        <f t="shared" si="4"/>
        <v>2.8459642470549813</v>
      </c>
      <c r="AJ42" s="6">
        <f t="shared" si="4"/>
        <v>0.68505661535370044</v>
      </c>
      <c r="AK42" s="6">
        <f t="shared" si="4"/>
        <v>15.163729081676832</v>
      </c>
      <c r="AL42" s="6">
        <f t="shared" si="4"/>
        <v>-5.4378341542199147</v>
      </c>
    </row>
    <row r="43" spans="1:38" x14ac:dyDescent="0.25">
      <c r="A43" s="4">
        <f t="shared" si="1"/>
        <v>2046</v>
      </c>
      <c r="B43" s="4">
        <v>53328</v>
      </c>
      <c r="C43" s="2">
        <v>1121844.3249637531</v>
      </c>
      <c r="D43" s="2">
        <v>532516.51321546512</v>
      </c>
      <c r="E43" s="8">
        <v>9.490174103513306</v>
      </c>
      <c r="F43" s="2">
        <v>71.239714140669065</v>
      </c>
      <c r="G43" s="2">
        <v>4522.6626486599725</v>
      </c>
      <c r="H43" s="2">
        <v>395805.7</v>
      </c>
      <c r="I43" s="2">
        <v>322684.09999999998</v>
      </c>
      <c r="J43" s="2">
        <v>73121.55</v>
      </c>
      <c r="K43" s="2">
        <v>16972.849999999999</v>
      </c>
      <c r="L43" s="2">
        <v>2359.8319999999999</v>
      </c>
      <c r="M43" s="2">
        <v>35280.17</v>
      </c>
      <c r="N43" s="2">
        <v>363682.1</v>
      </c>
      <c r="O43" s="2">
        <v>119321.4</v>
      </c>
      <c r="P43" s="2">
        <v>46828.5</v>
      </c>
      <c r="Q43" s="2">
        <v>50546.37</v>
      </c>
      <c r="R43" s="2">
        <v>146985.79999999999</v>
      </c>
      <c r="S43" s="2">
        <v>32123.58</v>
      </c>
      <c r="T43" s="2">
        <v>6539.0929999999998</v>
      </c>
      <c r="U43" s="2">
        <v>139801.70000000001</v>
      </c>
      <c r="V43" s="2">
        <v>-84893.3</v>
      </c>
      <c r="W43" s="6">
        <f t="shared" si="3"/>
        <v>3.9538323028160747</v>
      </c>
      <c r="X43" s="6">
        <f t="shared" si="4"/>
        <v>35.281695614299117</v>
      </c>
      <c r="Y43" s="6">
        <f t="shared" si="4"/>
        <v>28.763714609905961</v>
      </c>
      <c r="Z43" s="6">
        <f t="shared" si="4"/>
        <v>6.5179765474467741</v>
      </c>
      <c r="AA43" s="6">
        <f t="shared" si="4"/>
        <v>1.5129416463864889</v>
      </c>
      <c r="AB43" s="6">
        <f t="shared" si="4"/>
        <v>0.21035289366697524</v>
      </c>
      <c r="AC43" s="6">
        <f t="shared" si="4"/>
        <v>3.1448365174142952</v>
      </c>
      <c r="AD43" s="6">
        <f t="shared" si="4"/>
        <v>32.418232361406346</v>
      </c>
      <c r="AE43" s="6">
        <f t="shared" si="4"/>
        <v>10.636181629198443</v>
      </c>
      <c r="AF43" s="6">
        <f t="shared" si="4"/>
        <v>4.1742422685529945</v>
      </c>
      <c r="AG43" s="6">
        <f t="shared" si="4"/>
        <v>4.5056492131056736</v>
      </c>
      <c r="AH43" s="6">
        <f t="shared" si="4"/>
        <v>13.102156576381407</v>
      </c>
      <c r="AI43" s="6">
        <f t="shared" si="4"/>
        <v>2.8634614701142169</v>
      </c>
      <c r="AJ43" s="6">
        <f t="shared" si="4"/>
        <v>0.58288773713868702</v>
      </c>
      <c r="AK43" s="6">
        <f t="shared" si="4"/>
        <v>12.46177360700354</v>
      </c>
      <c r="AL43" s="6">
        <f t="shared" si="4"/>
        <v>-7.5672977177776346</v>
      </c>
    </row>
    <row r="44" spans="1:38" x14ac:dyDescent="0.25">
      <c r="A44" s="4">
        <f t="shared" si="1"/>
        <v>2047</v>
      </c>
      <c r="B44" s="4">
        <v>53693</v>
      </c>
      <c r="C44" s="2">
        <v>1154178.4479483049</v>
      </c>
      <c r="D44" s="2">
        <v>537122.68776729365</v>
      </c>
      <c r="E44" s="8">
        <v>9.5120240940411502</v>
      </c>
      <c r="F44" s="2">
        <v>71.852044058387506</v>
      </c>
      <c r="G44" s="2">
        <v>4524.7826176209946</v>
      </c>
      <c r="H44" s="2">
        <v>407703</v>
      </c>
      <c r="I44" s="2">
        <v>331984.59999999998</v>
      </c>
      <c r="J44" s="2">
        <v>75718.350000000006</v>
      </c>
      <c r="K44" s="2">
        <v>17514.72</v>
      </c>
      <c r="L44" s="2">
        <v>2407.7150000000001</v>
      </c>
      <c r="M44" s="2">
        <v>36763.86</v>
      </c>
      <c r="N44" s="2">
        <v>374473.7</v>
      </c>
      <c r="O44" s="2">
        <v>122948.7</v>
      </c>
      <c r="P44" s="2">
        <v>48396.39</v>
      </c>
      <c r="Q44" s="2">
        <v>51906.3</v>
      </c>
      <c r="R44" s="2">
        <v>151222.29999999999</v>
      </c>
      <c r="S44" s="2">
        <v>33229.29</v>
      </c>
      <c r="T44" s="2">
        <v>5527.076</v>
      </c>
      <c r="U44" s="2">
        <v>112099.5</v>
      </c>
      <c r="V44" s="2">
        <v>-112595.5</v>
      </c>
      <c r="W44" s="6">
        <f t="shared" si="3"/>
        <v>3.9535112949270284</v>
      </c>
      <c r="X44" s="6">
        <f t="shared" si="4"/>
        <v>35.32408707897315</v>
      </c>
      <c r="Y44" s="6">
        <f t="shared" si="4"/>
        <v>28.763715055513615</v>
      </c>
      <c r="Z44" s="6">
        <f t="shared" si="4"/>
        <v>6.5603676913737861</v>
      </c>
      <c r="AA44" s="6">
        <f t="shared" si="4"/>
        <v>1.5175053763250026</v>
      </c>
      <c r="AB44" s="6">
        <f t="shared" si="4"/>
        <v>0.20860855652607371</v>
      </c>
      <c r="AC44" s="6">
        <f t="shared" si="4"/>
        <v>3.1852838757604869</v>
      </c>
      <c r="AD44" s="6">
        <f t="shared" si="4"/>
        <v>32.445043542935096</v>
      </c>
      <c r="AE44" s="6">
        <f t="shared" si="4"/>
        <v>10.652486209438111</v>
      </c>
      <c r="AF44" s="6">
        <f t="shared" si="4"/>
        <v>4.193146223275142</v>
      </c>
      <c r="AG44" s="6">
        <f t="shared" si="4"/>
        <v>4.4972508447259498</v>
      </c>
      <c r="AH44" s="6">
        <f t="shared" si="4"/>
        <v>13.102159399078742</v>
      </c>
      <c r="AI44" s="6">
        <f t="shared" si="4"/>
        <v>2.8790426696209046</v>
      </c>
      <c r="AJ44" s="6">
        <f t="shared" si="4"/>
        <v>0.47887534287484412</v>
      </c>
      <c r="AK44" s="6">
        <f t="shared" si="4"/>
        <v>9.7124929164351261</v>
      </c>
      <c r="AL44" s="6">
        <f t="shared" si="4"/>
        <v>-9.7554672070122646</v>
      </c>
    </row>
    <row r="45" spans="1:38" x14ac:dyDescent="0.25">
      <c r="A45" s="4">
        <f t="shared" si="1"/>
        <v>2048</v>
      </c>
      <c r="B45" s="4">
        <v>54058</v>
      </c>
      <c r="C45" s="2">
        <v>1187304.2297571462</v>
      </c>
      <c r="D45" s="2">
        <v>541704.21177887346</v>
      </c>
      <c r="E45" s="8">
        <v>9.5333793824329121</v>
      </c>
      <c r="F45" s="2">
        <v>72.468727034866717</v>
      </c>
      <c r="G45" s="2">
        <v>4526.5731536208141</v>
      </c>
      <c r="H45" s="2">
        <v>419900.4</v>
      </c>
      <c r="I45" s="2">
        <v>341512.8</v>
      </c>
      <c r="J45" s="2">
        <v>78387.520000000004</v>
      </c>
      <c r="K45" s="2">
        <v>18072.47</v>
      </c>
      <c r="L45" s="2">
        <v>2456.9960000000001</v>
      </c>
      <c r="M45" s="2">
        <v>38296.879999999997</v>
      </c>
      <c r="N45" s="2">
        <v>385527.2</v>
      </c>
      <c r="O45" s="2">
        <v>126643.7</v>
      </c>
      <c r="P45" s="2">
        <v>50014.68</v>
      </c>
      <c r="Q45" s="2">
        <v>53306.3</v>
      </c>
      <c r="R45" s="2">
        <v>155562.5</v>
      </c>
      <c r="S45" s="2">
        <v>34373.21</v>
      </c>
      <c r="T45" s="2">
        <v>4431.5770000000002</v>
      </c>
      <c r="U45" s="2">
        <v>82157.850000000006</v>
      </c>
      <c r="V45" s="2">
        <v>-142537.1</v>
      </c>
      <c r="W45" s="6">
        <f t="shared" si="3"/>
        <v>3.953253136722287</v>
      </c>
      <c r="X45" s="6">
        <f t="shared" si="4"/>
        <v>35.365864070566595</v>
      </c>
      <c r="Y45" s="6">
        <f t="shared" si="4"/>
        <v>28.763714593171606</v>
      </c>
      <c r="Z45" s="6">
        <f t="shared" si="4"/>
        <v>6.6021427394420682</v>
      </c>
      <c r="AA45" s="6">
        <f t="shared" si="4"/>
        <v>1.5221431497550195</v>
      </c>
      <c r="AB45" s="6">
        <f t="shared" si="4"/>
        <v>0.20693904211076208</v>
      </c>
      <c r="AC45" s="6">
        <f t="shared" si="4"/>
        <v>3.2255321795521037</v>
      </c>
      <c r="AD45" s="6">
        <f t="shared" si="4"/>
        <v>32.470801529853603</v>
      </c>
      <c r="AE45" s="6">
        <f t="shared" si="4"/>
        <v>10.666491100255238</v>
      </c>
      <c r="AF45" s="6">
        <f t="shared" si="4"/>
        <v>4.2124569884022156</v>
      </c>
      <c r="AG45" s="6">
        <f t="shared" si="4"/>
        <v>4.4896917457207568</v>
      </c>
      <c r="AH45" s="6">
        <f t="shared" si="4"/>
        <v>13.102160010987166</v>
      </c>
      <c r="AI45" s="6">
        <f t="shared" si="4"/>
        <v>2.895063382957102</v>
      </c>
      <c r="AJ45" s="6">
        <f t="shared" si="4"/>
        <v>0.37324696475699781</v>
      </c>
      <c r="AK45" s="6">
        <f t="shared" si="4"/>
        <v>6.9196965647806001</v>
      </c>
      <c r="AL45" s="6">
        <f t="shared" si="4"/>
        <v>-12.005103361684718</v>
      </c>
    </row>
    <row r="46" spans="1:38" x14ac:dyDescent="0.25">
      <c r="A46" s="4">
        <f t="shared" si="1"/>
        <v>2049</v>
      </c>
      <c r="B46" s="4">
        <v>54424</v>
      </c>
      <c r="C46" s="2">
        <v>1221068.921364492</v>
      </c>
      <c r="D46" s="2">
        <v>546185.64431901753</v>
      </c>
      <c r="E46" s="8">
        <v>9.5541872705152802</v>
      </c>
      <c r="F46" s="2">
        <v>73.08932611969999</v>
      </c>
      <c r="G46" s="2">
        <v>4527.4880484536288</v>
      </c>
      <c r="H46" s="2">
        <v>432343.7</v>
      </c>
      <c r="I46" s="2">
        <v>351224.8</v>
      </c>
      <c r="J46" s="2">
        <v>81118.83</v>
      </c>
      <c r="K46" s="2">
        <v>18645.400000000001</v>
      </c>
      <c r="L46" s="2">
        <v>2508.4059999999999</v>
      </c>
      <c r="M46" s="2">
        <v>39865.29</v>
      </c>
      <c r="N46" s="2">
        <v>396822.8</v>
      </c>
      <c r="O46" s="2">
        <v>130411.7</v>
      </c>
      <c r="P46" s="2">
        <v>51675.33</v>
      </c>
      <c r="Q46" s="2">
        <v>54749.35</v>
      </c>
      <c r="R46" s="2">
        <v>159986.4</v>
      </c>
      <c r="S46" s="2">
        <v>35520.9</v>
      </c>
      <c r="T46" s="2">
        <v>3247.74</v>
      </c>
      <c r="U46" s="2">
        <v>49884.69</v>
      </c>
      <c r="V46" s="2">
        <v>-174810.3</v>
      </c>
      <c r="W46" s="6">
        <f t="shared" si="3"/>
        <v>3.9530489174193333</v>
      </c>
      <c r="X46" s="6">
        <f t="shared" si="4"/>
        <v>35.40698583310715</v>
      </c>
      <c r="Y46" s="6">
        <f t="shared" si="4"/>
        <v>28.763716269800838</v>
      </c>
      <c r="Z46" s="6">
        <f t="shared" si="4"/>
        <v>6.6432638306241714</v>
      </c>
      <c r="AA46" s="6">
        <f t="shared" si="4"/>
        <v>1.5269735945096834</v>
      </c>
      <c r="AB46" s="6">
        <f t="shared" si="4"/>
        <v>0.20542706116841988</v>
      </c>
      <c r="AC46" s="6">
        <f t="shared" si="4"/>
        <v>3.2647862297119357</v>
      </c>
      <c r="AD46" s="6">
        <f t="shared" si="4"/>
        <v>32.497985417282393</v>
      </c>
      <c r="AE46" s="6">
        <f t="shared" si="4"/>
        <v>10.680126053349268</v>
      </c>
      <c r="AF46" s="6">
        <f t="shared" si="4"/>
        <v>4.2319748783922071</v>
      </c>
      <c r="AG46" s="6">
        <f t="shared" si="4"/>
        <v>4.4837231578066827</v>
      </c>
      <c r="AH46" s="6">
        <f t="shared" si="4"/>
        <v>13.102159689825049</v>
      </c>
      <c r="AI46" s="6">
        <f t="shared" si="4"/>
        <v>2.9090004158247611</v>
      </c>
      <c r="AJ46" s="6">
        <f t="shared" si="4"/>
        <v>0.26597515858243204</v>
      </c>
      <c r="AK46" s="6">
        <f t="shared" si="4"/>
        <v>4.0853295933743041</v>
      </c>
      <c r="AL46" s="6">
        <f t="shared" si="4"/>
        <v>-14.316169787095802</v>
      </c>
    </row>
    <row r="47" spans="1:38" x14ac:dyDescent="0.25">
      <c r="A47" s="4">
        <f t="shared" si="1"/>
        <v>2050</v>
      </c>
      <c r="B47" s="4">
        <v>54789</v>
      </c>
      <c r="C47" s="2">
        <v>1255612.5815787809</v>
      </c>
      <c r="D47" s="2">
        <v>550624.39962285245</v>
      </c>
      <c r="E47" s="8">
        <v>9.5746618948307134</v>
      </c>
      <c r="F47" s="2">
        <v>73.713403502294668</v>
      </c>
      <c r="G47" s="2">
        <v>4527.927463612562</v>
      </c>
      <c r="H47" s="2">
        <v>445070.9</v>
      </c>
      <c r="I47" s="2">
        <v>361160.9</v>
      </c>
      <c r="J47" s="2">
        <v>83910.06</v>
      </c>
      <c r="K47" s="2">
        <v>19233.16</v>
      </c>
      <c r="L47" s="2">
        <v>2561.6680000000001</v>
      </c>
      <c r="M47" s="2">
        <v>41465.39</v>
      </c>
      <c r="N47" s="2">
        <v>408281.4</v>
      </c>
      <c r="O47" s="2">
        <v>134140.79999999999</v>
      </c>
      <c r="P47" s="2">
        <v>53382.2</v>
      </c>
      <c r="Q47" s="2">
        <v>56246.02</v>
      </c>
      <c r="R47" s="2">
        <v>164512.4</v>
      </c>
      <c r="S47" s="2">
        <v>36789.5</v>
      </c>
      <c r="T47" s="2">
        <v>1971.884</v>
      </c>
      <c r="U47" s="2">
        <v>15067.08</v>
      </c>
      <c r="V47" s="2">
        <v>-209627.9</v>
      </c>
      <c r="W47" s="6">
        <f t="shared" si="3"/>
        <v>3.9528841414069125</v>
      </c>
      <c r="X47" s="6">
        <f t="shared" si="4"/>
        <v>35.446514835043878</v>
      </c>
      <c r="Y47" s="6">
        <f t="shared" si="4"/>
        <v>28.763721015433269</v>
      </c>
      <c r="Z47" s="6">
        <f t="shared" si="4"/>
        <v>6.6827985981546352</v>
      </c>
      <c r="AA47" s="6">
        <f t="shared" si="4"/>
        <v>1.5317750301463711</v>
      </c>
      <c r="AB47" s="6">
        <f t="shared" si="4"/>
        <v>0.20401738861034768</v>
      </c>
      <c r="AC47" s="6">
        <f t="shared" si="4"/>
        <v>3.302403194133519</v>
      </c>
      <c r="AD47" s="6">
        <f t="shared" si="4"/>
        <v>32.516510744630764</v>
      </c>
      <c r="AE47" s="6">
        <f t="shared" si="4"/>
        <v>10.683295306848086</v>
      </c>
      <c r="AF47" s="6">
        <f t="shared" si="4"/>
        <v>4.2514865479349009</v>
      </c>
      <c r="AG47" s="6">
        <f t="shared" si="4"/>
        <v>4.4795680471182786</v>
      </c>
      <c r="AH47" s="6">
        <f t="shared" si="4"/>
        <v>13.102162435577506</v>
      </c>
      <c r="AI47" s="6">
        <f t="shared" si="4"/>
        <v>2.9300040904131159</v>
      </c>
      <c r="AJ47" s="6">
        <f t="shared" si="4"/>
        <v>0.15704557511844891</v>
      </c>
      <c r="AK47" s="6">
        <f t="shared" si="4"/>
        <v>1.1999784185863263</v>
      </c>
      <c r="AL47" s="6">
        <f t="shared" si="4"/>
        <v>-16.695269151924098</v>
      </c>
    </row>
    <row r="48" spans="1:38" x14ac:dyDescent="0.25">
      <c r="A48" s="4">
        <f t="shared" si="1"/>
        <v>2051</v>
      </c>
      <c r="B48" s="4">
        <v>55154</v>
      </c>
      <c r="C48" s="2">
        <v>1291727.0441700344</v>
      </c>
      <c r="D48" s="2">
        <v>555354.9140560925</v>
      </c>
      <c r="E48" s="8">
        <v>9.5947184057185755</v>
      </c>
      <c r="F48" s="2">
        <v>74.342480558984377</v>
      </c>
      <c r="G48" s="2">
        <v>4530.3699251688186</v>
      </c>
      <c r="H48" s="2">
        <v>458329.5</v>
      </c>
      <c r="I48" s="2">
        <v>371548.7</v>
      </c>
      <c r="J48" s="2">
        <v>86780.74</v>
      </c>
      <c r="K48" s="2">
        <v>19833.96</v>
      </c>
      <c r="L48" s="2">
        <v>2613.9090000000001</v>
      </c>
      <c r="M48" s="2">
        <v>43110.2</v>
      </c>
      <c r="N48" s="2">
        <v>420147.20000000001</v>
      </c>
      <c r="O48" s="2">
        <v>137890.1</v>
      </c>
      <c r="P48" s="2">
        <v>55168.23</v>
      </c>
      <c r="Q48" s="2">
        <v>57844.77</v>
      </c>
      <c r="R48" s="2">
        <v>169244.1</v>
      </c>
      <c r="S48" s="2">
        <v>38182.22</v>
      </c>
      <c r="T48" s="2">
        <v>595.56420000000003</v>
      </c>
      <c r="U48" s="2">
        <v>-22519.58</v>
      </c>
      <c r="V48" s="2">
        <v>-247214.6</v>
      </c>
      <c r="W48" s="6">
        <f t="shared" si="3"/>
        <v>3.9527512962033788</v>
      </c>
      <c r="X48" s="6">
        <f t="shared" si="4"/>
        <v>35.481915631369915</v>
      </c>
      <c r="Y48" s="6">
        <f t="shared" si="4"/>
        <v>28.763716117651541</v>
      </c>
      <c r="Z48" s="6">
        <f t="shared" si="4"/>
        <v>6.7181948687742086</v>
      </c>
      <c r="AA48" s="6">
        <f t="shared" si="4"/>
        <v>1.5354606137199671</v>
      </c>
      <c r="AB48" s="6">
        <f t="shared" si="4"/>
        <v>0.20235768940484633</v>
      </c>
      <c r="AC48" s="6">
        <f t="shared" si="4"/>
        <v>3.337407867596311</v>
      </c>
      <c r="AD48" s="6">
        <f t="shared" si="4"/>
        <v>32.52600476983546</v>
      </c>
      <c r="AE48" s="6">
        <f t="shared" si="4"/>
        <v>10.674863596170791</v>
      </c>
      <c r="AF48" s="6">
        <f t="shared" si="4"/>
        <v>4.270889136291709</v>
      </c>
      <c r="AG48" s="6">
        <f t="shared" si="4"/>
        <v>4.4780954506659461</v>
      </c>
      <c r="AH48" s="6">
        <f t="shared" si="4"/>
        <v>13.102156586707016</v>
      </c>
      <c r="AI48" s="6">
        <f t="shared" si="4"/>
        <v>2.9559046682755636</v>
      </c>
      <c r="AJ48" s="6">
        <f t="shared" si="4"/>
        <v>4.6106040954082862E-2</v>
      </c>
      <c r="AK48" s="6">
        <f t="shared" si="4"/>
        <v>-1.7433698629782401</v>
      </c>
      <c r="AL48" s="6">
        <f t="shared" si="4"/>
        <v>-19.138300240422797</v>
      </c>
    </row>
    <row r="49" spans="1:38" x14ac:dyDescent="0.25">
      <c r="A49" s="4">
        <f t="shared" si="1"/>
        <v>2052</v>
      </c>
      <c r="B49" s="4">
        <v>55519</v>
      </c>
      <c r="C49" s="2">
        <v>1329427.4287891225</v>
      </c>
      <c r="D49" s="2">
        <v>560356.10248431831</v>
      </c>
      <c r="E49" s="8">
        <v>9.61458314503151</v>
      </c>
      <c r="F49" s="2">
        <v>74.97679884676748</v>
      </c>
      <c r="G49" s="2">
        <v>4534.6965767950278</v>
      </c>
      <c r="H49" s="2">
        <v>471428</v>
      </c>
      <c r="I49" s="2">
        <v>382392.8</v>
      </c>
      <c r="J49" s="2">
        <v>89035.23</v>
      </c>
      <c r="K49" s="2">
        <v>20451.53</v>
      </c>
      <c r="L49" s="2">
        <v>2665.277</v>
      </c>
      <c r="M49" s="2">
        <v>44099.57</v>
      </c>
      <c r="N49" s="2">
        <v>432491</v>
      </c>
      <c r="O49" s="2">
        <v>141751.79999999999</v>
      </c>
      <c r="P49" s="2">
        <v>57031.62</v>
      </c>
      <c r="Q49" s="2">
        <v>59523.83</v>
      </c>
      <c r="R49" s="2">
        <v>174183.7</v>
      </c>
      <c r="S49" s="2">
        <v>38937.019999999997</v>
      </c>
      <c r="T49" s="2">
        <v>-890.11950000000002</v>
      </c>
      <c r="U49" s="2">
        <v>-62346.720000000001</v>
      </c>
      <c r="V49" s="2">
        <v>-287041.7</v>
      </c>
      <c r="W49" s="6">
        <f t="shared" si="3"/>
        <v>3.952646985423351</v>
      </c>
      <c r="X49" s="6">
        <f t="shared" si="4"/>
        <v>35.460980403374784</v>
      </c>
      <c r="Y49" s="6">
        <f t="shared" si="4"/>
        <v>28.763721262189801</v>
      </c>
      <c r="Z49" s="6">
        <f t="shared" si="4"/>
        <v>6.6972613977955628</v>
      </c>
      <c r="AA49" s="6">
        <f t="shared" si="4"/>
        <v>1.5383712985843681</v>
      </c>
      <c r="AB49" s="6">
        <f t="shared" si="4"/>
        <v>0.20048307581765518</v>
      </c>
      <c r="AC49" s="6">
        <f t="shared" si="4"/>
        <v>3.3171852065792753</v>
      </c>
      <c r="AD49" s="6">
        <f t="shared" si="4"/>
        <v>32.532125532713295</v>
      </c>
      <c r="AE49" s="6">
        <f t="shared" si="4"/>
        <v>10.662620383055527</v>
      </c>
      <c r="AF49" s="6">
        <f t="shared" si="4"/>
        <v>4.289938567910089</v>
      </c>
      <c r="AG49" s="6">
        <f t="shared" si="4"/>
        <v>4.4774034829577625</v>
      </c>
      <c r="AH49" s="6">
        <f t="shared" si="4"/>
        <v>13.102159337772285</v>
      </c>
      <c r="AI49" s="6">
        <f t="shared" si="4"/>
        <v>2.9288563750685404</v>
      </c>
      <c r="AJ49" s="6">
        <f t="shared" si="4"/>
        <v>-6.6955102679861531E-2</v>
      </c>
      <c r="AK49" s="6">
        <f t="shared" si="4"/>
        <v>-4.6897422642157336</v>
      </c>
      <c r="AL49" s="6">
        <f t="shared" si="4"/>
        <v>-21.591377895779171</v>
      </c>
    </row>
    <row r="50" spans="1:38" x14ac:dyDescent="0.25">
      <c r="A50" s="4">
        <f t="shared" si="1"/>
        <v>2053</v>
      </c>
      <c r="B50" s="4">
        <v>55885</v>
      </c>
      <c r="C50" s="2">
        <v>1368559.8526961298</v>
      </c>
      <c r="D50" s="2">
        <v>565539.94806281</v>
      </c>
      <c r="E50" s="8">
        <v>9.634667202525744</v>
      </c>
      <c r="F50" s="2">
        <v>75.616301259601656</v>
      </c>
      <c r="G50" s="2">
        <v>4540.3068852481492</v>
      </c>
      <c r="H50" s="2">
        <v>485323.4</v>
      </c>
      <c r="I50" s="2">
        <v>393648.7</v>
      </c>
      <c r="J50" s="2">
        <v>91674.73</v>
      </c>
      <c r="K50" s="2">
        <v>21088.99</v>
      </c>
      <c r="L50" s="2">
        <v>2716.4569999999999</v>
      </c>
      <c r="M50" s="2">
        <v>45432.52</v>
      </c>
      <c r="N50" s="2">
        <v>445303.3</v>
      </c>
      <c r="O50" s="2">
        <v>145784.9</v>
      </c>
      <c r="P50" s="2">
        <v>58962.26</v>
      </c>
      <c r="Q50" s="2">
        <v>61245.25</v>
      </c>
      <c r="R50" s="2">
        <v>179310.9</v>
      </c>
      <c r="S50" s="2">
        <v>40020.160000000003</v>
      </c>
      <c r="T50" s="2">
        <v>-2464.2930000000001</v>
      </c>
      <c r="U50" s="2">
        <v>-104831.2</v>
      </c>
      <c r="V50" s="2">
        <v>-329526.2</v>
      </c>
      <c r="W50" s="6">
        <f t="shared" si="3"/>
        <v>3.9525623801861594</v>
      </c>
      <c r="X50" s="6">
        <f t="shared" si="4"/>
        <v>35.462343794748122</v>
      </c>
      <c r="Y50" s="6">
        <f t="shared" si="4"/>
        <v>28.763718241806728</v>
      </c>
      <c r="Z50" s="6">
        <f t="shared" si="4"/>
        <v>6.6986277450267373</v>
      </c>
      <c r="AA50" s="6">
        <f t="shared" si="4"/>
        <v>1.5409621989461153</v>
      </c>
      <c r="AB50" s="6">
        <f t="shared" si="4"/>
        <v>0.19849018620913414</v>
      </c>
      <c r="AC50" s="6">
        <f t="shared" si="4"/>
        <v>3.3197320460990958</v>
      </c>
      <c r="AD50" s="6">
        <f t="shared" si="4"/>
        <v>32.538094634497043</v>
      </c>
      <c r="AE50" s="6">
        <f t="shared" si="4"/>
        <v>10.652431438259468</v>
      </c>
      <c r="AF50" s="6">
        <f t="shared" si="4"/>
        <v>4.308343539658968</v>
      </c>
      <c r="AG50" s="6">
        <f t="shared" si="4"/>
        <v>4.4751605038934805</v>
      </c>
      <c r="AH50" s="6">
        <f t="shared" si="4"/>
        <v>13.102159883380239</v>
      </c>
      <c r="AI50" s="6">
        <f t="shared" si="4"/>
        <v>2.9242535444217754</v>
      </c>
      <c r="AJ50" s="6">
        <f t="shared" si="4"/>
        <v>-0.18006468589190472</v>
      </c>
      <c r="AK50" s="6">
        <f t="shared" si="4"/>
        <v>-7.6599645820003719</v>
      </c>
      <c r="AL50" s="6">
        <f t="shared" si="4"/>
        <v>-24.078318485729159</v>
      </c>
    </row>
    <row r="51" spans="1:38" x14ac:dyDescent="0.25">
      <c r="A51" s="4">
        <f t="shared" si="1"/>
        <v>2054</v>
      </c>
      <c r="B51" s="4">
        <v>56250</v>
      </c>
      <c r="C51" s="2">
        <v>1408646.5051845601</v>
      </c>
      <c r="D51" s="2">
        <v>570691.27670723177</v>
      </c>
      <c r="E51" s="8">
        <v>9.6549789836630975</v>
      </c>
      <c r="F51" s="2">
        <v>76.259655788868074</v>
      </c>
      <c r="G51" s="2">
        <v>4545.6348664822381</v>
      </c>
      <c r="H51" s="2">
        <v>499538</v>
      </c>
      <c r="I51" s="2">
        <v>405179.1</v>
      </c>
      <c r="J51" s="2">
        <v>94358.85</v>
      </c>
      <c r="K51" s="2">
        <v>21748.05</v>
      </c>
      <c r="L51" s="2">
        <v>2769.4229999999998</v>
      </c>
      <c r="M51" s="2">
        <v>46770.99</v>
      </c>
      <c r="N51" s="2">
        <v>458462.1</v>
      </c>
      <c r="O51" s="2">
        <v>149997.79999999999</v>
      </c>
      <c r="P51" s="2">
        <v>60937.24</v>
      </c>
      <c r="Q51" s="2">
        <v>62963.94</v>
      </c>
      <c r="R51" s="2">
        <v>184563.1</v>
      </c>
      <c r="S51" s="2">
        <v>41075.83</v>
      </c>
      <c r="T51" s="2">
        <v>-4143.4470000000001</v>
      </c>
      <c r="U51" s="2">
        <v>-150050.4</v>
      </c>
      <c r="V51" s="2">
        <v>-374745.4</v>
      </c>
      <c r="W51" s="6">
        <f t="shared" si="3"/>
        <v>3.9524941048084923</v>
      </c>
      <c r="X51" s="6">
        <f t="shared" si="4"/>
        <v>35.4622680822646</v>
      </c>
      <c r="Y51" s="6">
        <f t="shared" si="4"/>
        <v>28.763717405944487</v>
      </c>
      <c r="Z51" s="6">
        <f t="shared" si="4"/>
        <v>6.6985471268135619</v>
      </c>
      <c r="AA51" s="6">
        <f t="shared" si="4"/>
        <v>1.5438969194865948</v>
      </c>
      <c r="AB51" s="6">
        <f t="shared" si="4"/>
        <v>0.19660170169074118</v>
      </c>
      <c r="AC51" s="6">
        <f t="shared" si="4"/>
        <v>3.3202787092331651</v>
      </c>
      <c r="AD51" s="6">
        <f t="shared" si="4"/>
        <v>32.546284558448008</v>
      </c>
      <c r="AE51" s="6">
        <f t="shared" si="4"/>
        <v>10.648363478554</v>
      </c>
      <c r="AF51" s="6">
        <f t="shared" si="4"/>
        <v>4.3259426531581138</v>
      </c>
      <c r="AG51" s="6">
        <f t="shared" si="4"/>
        <v>4.4698183517482617</v>
      </c>
      <c r="AH51" s="6">
        <f t="shared" si="4"/>
        <v>13.10215865518501</v>
      </c>
      <c r="AI51" s="6">
        <f t="shared" si="4"/>
        <v>2.9159785545074182</v>
      </c>
      <c r="AJ51" s="6">
        <f t="shared" si="4"/>
        <v>-0.29414384551056177</v>
      </c>
      <c r="AK51" s="6">
        <f t="shared" si="4"/>
        <v>-10.652097559447002</v>
      </c>
      <c r="AL51" s="6">
        <f t="shared" si="4"/>
        <v>-26.603225054741543</v>
      </c>
    </row>
    <row r="52" spans="1:38" x14ac:dyDescent="0.25">
      <c r="A52" s="4">
        <f t="shared" si="1"/>
        <v>2055</v>
      </c>
      <c r="B52" s="4">
        <v>56615</v>
      </c>
      <c r="C52" s="2">
        <v>1450305.237090958</v>
      </c>
      <c r="D52" s="2">
        <v>576047.8008740996</v>
      </c>
      <c r="E52" s="8">
        <v>9.6759838002046479</v>
      </c>
      <c r="F52" s="2">
        <v>76.907479719534365</v>
      </c>
      <c r="G52" s="2">
        <v>4552.2424977630499</v>
      </c>
      <c r="H52" s="2">
        <v>514252.5</v>
      </c>
      <c r="I52" s="2">
        <v>417161.7</v>
      </c>
      <c r="J52" s="2">
        <v>97090.8</v>
      </c>
      <c r="K52" s="2">
        <v>22428.06</v>
      </c>
      <c r="L52" s="2">
        <v>2822.3980000000001</v>
      </c>
      <c r="M52" s="2">
        <v>48111.56</v>
      </c>
      <c r="N52" s="2">
        <v>472082.3</v>
      </c>
      <c r="O52" s="2">
        <v>154345.9</v>
      </c>
      <c r="P52" s="2">
        <v>62976.800000000003</v>
      </c>
      <c r="Q52" s="2">
        <v>64738.34</v>
      </c>
      <c r="R52" s="2">
        <v>190021.3</v>
      </c>
      <c r="S52" s="2">
        <v>42170.17</v>
      </c>
      <c r="T52" s="2">
        <v>-5930.6559999999999</v>
      </c>
      <c r="U52" s="2">
        <v>-198151.3</v>
      </c>
      <c r="V52" s="2">
        <v>-422846.3</v>
      </c>
      <c r="W52" s="6">
        <f t="shared" si="3"/>
        <v>3.9524426459376318</v>
      </c>
      <c r="X52" s="6">
        <f t="shared" si="4"/>
        <v>35.458225403053405</v>
      </c>
      <c r="Y52" s="6">
        <f t="shared" si="4"/>
        <v>28.763717411429102</v>
      </c>
      <c r="Z52" s="6">
        <f t="shared" si="4"/>
        <v>6.6945079916243042</v>
      </c>
      <c r="AA52" s="6">
        <f t="shared" si="4"/>
        <v>1.5464372206906256</v>
      </c>
      <c r="AB52" s="6">
        <f t="shared" si="4"/>
        <v>0.19460717149868426</v>
      </c>
      <c r="AC52" s="6">
        <f t="shared" si="4"/>
        <v>3.3173402928960543</v>
      </c>
      <c r="AD52" s="6">
        <f t="shared" si="4"/>
        <v>32.550547838254317</v>
      </c>
      <c r="AE52" s="6">
        <f t="shared" si="4"/>
        <v>10.642304533740022</v>
      </c>
      <c r="AF52" s="6">
        <f t="shared" si="4"/>
        <v>4.3423134930078389</v>
      </c>
      <c r="AG52" s="6">
        <f t="shared" si="4"/>
        <v>4.4637734419171675</v>
      </c>
      <c r="AH52" s="6">
        <f t="shared" si="4"/>
        <v>13.102159127629388</v>
      </c>
      <c r="AI52" s="6">
        <f t="shared" si="4"/>
        <v>2.9076754962690128</v>
      </c>
      <c r="AJ52" s="6">
        <f t="shared" si="4"/>
        <v>-0.40892467656641646</v>
      </c>
      <c r="AK52" s="6">
        <f t="shared" si="4"/>
        <v>-13.662730777795064</v>
      </c>
      <c r="AL52" s="6">
        <f t="shared" si="4"/>
        <v>-29.1556762801292</v>
      </c>
    </row>
    <row r="53" spans="1:38" x14ac:dyDescent="0.25">
      <c r="A53" s="4">
        <f t="shared" si="1"/>
        <v>2056</v>
      </c>
      <c r="B53" s="4">
        <v>56980</v>
      </c>
      <c r="C53" s="2">
        <v>1494094.5907956765</v>
      </c>
      <c r="D53" s="2">
        <v>581804.22699090966</v>
      </c>
      <c r="E53" s="8">
        <v>9.698151590467754</v>
      </c>
      <c r="F53" s="2">
        <v>77.560691571233704</v>
      </c>
      <c r="G53" s="2">
        <v>4561.4476671180073</v>
      </c>
      <c r="H53" s="2">
        <v>529657.30000000005</v>
      </c>
      <c r="I53" s="2">
        <v>429757.2</v>
      </c>
      <c r="J53" s="2">
        <v>99900.11</v>
      </c>
      <c r="K53" s="2">
        <v>23131.91</v>
      </c>
      <c r="L53" s="2">
        <v>2873.7049999999999</v>
      </c>
      <c r="M53" s="2">
        <v>49474.35</v>
      </c>
      <c r="N53" s="2">
        <v>486335.3</v>
      </c>
      <c r="O53" s="2">
        <v>158861.20000000001</v>
      </c>
      <c r="P53" s="2">
        <v>65097.87</v>
      </c>
      <c r="Q53" s="2">
        <v>66617.56</v>
      </c>
      <c r="R53" s="2">
        <v>195758.7</v>
      </c>
      <c r="S53" s="2">
        <v>43322.01</v>
      </c>
      <c r="T53" s="2">
        <v>-7831.7280000000001</v>
      </c>
      <c r="U53" s="2">
        <v>-249305</v>
      </c>
      <c r="V53" s="2">
        <v>-474000</v>
      </c>
      <c r="W53" s="6">
        <f t="shared" si="3"/>
        <v>3.9523979908282212</v>
      </c>
      <c r="X53" s="6">
        <f t="shared" si="4"/>
        <v>35.450051373115031</v>
      </c>
      <c r="Y53" s="6">
        <f t="shared" si="4"/>
        <v>28.763721028608625</v>
      </c>
      <c r="Z53" s="6">
        <f t="shared" si="4"/>
        <v>6.686331013808064</v>
      </c>
      <c r="AA53" s="6">
        <f t="shared" si="4"/>
        <v>1.548222591963281</v>
      </c>
      <c r="AB53" s="6">
        <f t="shared" si="4"/>
        <v>0.1923375546436866</v>
      </c>
      <c r="AC53" s="6">
        <f t="shared" si="4"/>
        <v>3.3113264919627716</v>
      </c>
      <c r="AD53" s="6">
        <f t="shared" si="4"/>
        <v>32.550502692135666</v>
      </c>
      <c r="AE53" s="6">
        <f t="shared" si="4"/>
        <v>10.632606595235638</v>
      </c>
      <c r="AF53" s="6">
        <f t="shared" si="4"/>
        <v>4.3570112897157527</v>
      </c>
      <c r="AG53" s="6">
        <f t="shared" si="4"/>
        <v>4.4587243947200816</v>
      </c>
      <c r="AH53" s="6">
        <f t="shared" si="4"/>
        <v>13.102162420369194</v>
      </c>
      <c r="AI53" s="6">
        <f t="shared" si="4"/>
        <v>2.8995493502810268</v>
      </c>
      <c r="AJ53" s="6">
        <f t="shared" si="4"/>
        <v>-0.52417886044478834</v>
      </c>
      <c r="AK53" s="6">
        <f t="shared" si="4"/>
        <v>-16.686025204551019</v>
      </c>
      <c r="AL53" s="6">
        <f t="shared" si="4"/>
        <v>-31.724899007068384</v>
      </c>
    </row>
    <row r="54" spans="1:38" x14ac:dyDescent="0.25">
      <c r="A54" s="4">
        <f t="shared" si="1"/>
        <v>2057</v>
      </c>
      <c r="B54" s="4">
        <v>57346</v>
      </c>
      <c r="C54" s="2">
        <v>1539976.8542059278</v>
      </c>
      <c r="D54" s="2">
        <v>587912.81788454973</v>
      </c>
      <c r="E54" s="8">
        <v>9.7211856766758</v>
      </c>
      <c r="F54" s="2">
        <v>78.218934397799146</v>
      </c>
      <c r="G54" s="2">
        <v>4572.9719543831188</v>
      </c>
      <c r="H54" s="2">
        <v>545761.1</v>
      </c>
      <c r="I54" s="2">
        <v>442954.6</v>
      </c>
      <c r="J54" s="2">
        <v>102806.5</v>
      </c>
      <c r="K54" s="2">
        <v>23865.27</v>
      </c>
      <c r="L54" s="2">
        <v>2923.598</v>
      </c>
      <c r="M54" s="2">
        <v>50873.25</v>
      </c>
      <c r="N54" s="2">
        <v>501264</v>
      </c>
      <c r="O54" s="2">
        <v>163584.5</v>
      </c>
      <c r="P54" s="2">
        <v>67296.83</v>
      </c>
      <c r="Q54" s="2">
        <v>68612.52</v>
      </c>
      <c r="R54" s="2">
        <v>201770.2</v>
      </c>
      <c r="S54" s="2">
        <v>44497.05</v>
      </c>
      <c r="T54" s="2">
        <v>-9853.4410000000007</v>
      </c>
      <c r="U54" s="2">
        <v>-303655.5</v>
      </c>
      <c r="V54" s="2">
        <v>-528350.5</v>
      </c>
      <c r="W54" s="6">
        <f t="shared" si="3"/>
        <v>3.9523639718417205</v>
      </c>
      <c r="X54" s="6">
        <f t="shared" ref="X54:AL70" si="5">100*H54/$C54</f>
        <v>35.439565114854645</v>
      </c>
      <c r="Y54" s="6">
        <f t="shared" si="5"/>
        <v>28.76371802538582</v>
      </c>
      <c r="Z54" s="6">
        <f t="shared" si="5"/>
        <v>6.6758470894688244</v>
      </c>
      <c r="AA54" s="6">
        <f t="shared" si="5"/>
        <v>1.5497161489680873</v>
      </c>
      <c r="AB54" s="6">
        <f t="shared" si="5"/>
        <v>0.18984687932258054</v>
      </c>
      <c r="AC54" s="6">
        <f t="shared" si="5"/>
        <v>3.3035074430538915</v>
      </c>
      <c r="AD54" s="6">
        <f t="shared" si="5"/>
        <v>32.550099609027647</v>
      </c>
      <c r="AE54" s="6">
        <f t="shared" si="5"/>
        <v>10.622529783692791</v>
      </c>
      <c r="AF54" s="6">
        <f t="shared" si="5"/>
        <v>4.36998970576742</v>
      </c>
      <c r="AG54" s="6">
        <f t="shared" si="5"/>
        <v>4.4554254054278815</v>
      </c>
      <c r="AH54" s="6">
        <f t="shared" si="5"/>
        <v>13.1021579609416</v>
      </c>
      <c r="AI54" s="6">
        <f t="shared" si="5"/>
        <v>2.8894622590249526</v>
      </c>
      <c r="AJ54" s="6">
        <f t="shared" si="5"/>
        <v>-0.63984344784719638</v>
      </c>
      <c r="AK54" s="6">
        <f t="shared" si="5"/>
        <v>-19.718185969527227</v>
      </c>
      <c r="AL54" s="6">
        <f t="shared" si="5"/>
        <v>-34.308989681045446</v>
      </c>
    </row>
    <row r="55" spans="1:38" x14ac:dyDescent="0.25">
      <c r="A55" s="4">
        <f t="shared" si="1"/>
        <v>2058</v>
      </c>
      <c r="B55" s="4">
        <v>57711</v>
      </c>
      <c r="C55" s="2">
        <v>1587597.3055508623</v>
      </c>
      <c r="D55" s="2">
        <v>594208.509675615</v>
      </c>
      <c r="E55" s="8">
        <v>9.7455859063799455</v>
      </c>
      <c r="F55" s="2">
        <v>78.882722877738772</v>
      </c>
      <c r="G55" s="2">
        <v>4585.2041900877493</v>
      </c>
      <c r="H55" s="2">
        <v>562467.6</v>
      </c>
      <c r="I55" s="2">
        <v>456652</v>
      </c>
      <c r="J55" s="2">
        <v>105815.6</v>
      </c>
      <c r="K55" s="2">
        <v>24630.26</v>
      </c>
      <c r="L55" s="2">
        <v>2973.5520000000001</v>
      </c>
      <c r="M55" s="2">
        <v>52314.78</v>
      </c>
      <c r="N55" s="2">
        <v>516855.3</v>
      </c>
      <c r="O55" s="2">
        <v>168593.4</v>
      </c>
      <c r="P55" s="2">
        <v>69550.14</v>
      </c>
      <c r="Q55" s="2">
        <v>70702.17</v>
      </c>
      <c r="R55" s="2">
        <v>208009.5</v>
      </c>
      <c r="S55" s="2">
        <v>45612.36</v>
      </c>
      <c r="T55" s="2">
        <v>-12001.49</v>
      </c>
      <c r="U55" s="2">
        <v>-361269.4</v>
      </c>
      <c r="V55" s="2">
        <v>-585964.4</v>
      </c>
      <c r="W55" s="6">
        <f t="shared" si="3"/>
        <v>3.9523374350209366</v>
      </c>
      <c r="X55" s="6">
        <f t="shared" si="5"/>
        <v>35.428858315228482</v>
      </c>
      <c r="Y55" s="6">
        <f t="shared" si="5"/>
        <v>28.763717247652515</v>
      </c>
      <c r="Z55" s="6">
        <f t="shared" si="5"/>
        <v>6.6651410675759646</v>
      </c>
      <c r="AA55" s="6">
        <f t="shared" si="5"/>
        <v>1.5514173470742838</v>
      </c>
      <c r="AB55" s="6">
        <f t="shared" si="5"/>
        <v>0.18729888175063644</v>
      </c>
      <c r="AC55" s="6">
        <f t="shared" si="5"/>
        <v>3.295217232801229</v>
      </c>
      <c r="AD55" s="6">
        <f t="shared" si="5"/>
        <v>32.555818669688549</v>
      </c>
      <c r="AE55" s="6">
        <f t="shared" si="5"/>
        <v>10.619405778186408</v>
      </c>
      <c r="AF55" s="6">
        <f t="shared" si="5"/>
        <v>4.3808426580736475</v>
      </c>
      <c r="AG55" s="6">
        <f t="shared" si="5"/>
        <v>4.4534070291501191</v>
      </c>
      <c r="AH55" s="6">
        <f t="shared" si="5"/>
        <v>13.102157535334513</v>
      </c>
      <c r="AI55" s="6">
        <f t="shared" si="5"/>
        <v>2.8730434248358394</v>
      </c>
      <c r="AJ55" s="6">
        <f t="shared" si="5"/>
        <v>-0.75595303406210679</v>
      </c>
      <c r="AK55" s="6">
        <f t="shared" si="5"/>
        <v>-22.755732750166594</v>
      </c>
      <c r="AL55" s="6">
        <f t="shared" si="5"/>
        <v>-36.908880983309736</v>
      </c>
    </row>
    <row r="56" spans="1:38" x14ac:dyDescent="0.25">
      <c r="A56" s="4">
        <f t="shared" si="1"/>
        <v>2059</v>
      </c>
      <c r="B56" s="4">
        <v>58076</v>
      </c>
      <c r="C56" s="2">
        <v>1636756.7652269132</v>
      </c>
      <c r="D56" s="2">
        <v>600596.35752894008</v>
      </c>
      <c r="E56" s="8">
        <v>9.7712588121079396</v>
      </c>
      <c r="F56" s="2">
        <v>79.551903779054527</v>
      </c>
      <c r="G56" s="2">
        <v>4597.3425941150281</v>
      </c>
      <c r="H56" s="2">
        <v>579699.5</v>
      </c>
      <c r="I56" s="2">
        <v>470792.1</v>
      </c>
      <c r="J56" s="2">
        <v>108907.4</v>
      </c>
      <c r="K56" s="2">
        <v>25423.89</v>
      </c>
      <c r="L56" s="2">
        <v>3024.203</v>
      </c>
      <c r="M56" s="2">
        <v>53783.83</v>
      </c>
      <c r="N56" s="2">
        <v>533106</v>
      </c>
      <c r="O56" s="2">
        <v>173951.3</v>
      </c>
      <c r="P56" s="2">
        <v>71843.98</v>
      </c>
      <c r="Q56" s="2">
        <v>72860.23</v>
      </c>
      <c r="R56" s="2">
        <v>214450.5</v>
      </c>
      <c r="S56" s="2">
        <v>46593.51</v>
      </c>
      <c r="T56" s="2">
        <v>-14278.5</v>
      </c>
      <c r="U56" s="2">
        <v>-422141.4</v>
      </c>
      <c r="V56" s="2">
        <v>-646836.4</v>
      </c>
      <c r="W56" s="6">
        <f t="shared" si="3"/>
        <v>3.9523137027381781</v>
      </c>
      <c r="X56" s="6">
        <f t="shared" si="5"/>
        <v>35.417571646305852</v>
      </c>
      <c r="Y56" s="6">
        <f t="shared" si="5"/>
        <v>28.763717981928203</v>
      </c>
      <c r="Z56" s="6">
        <f t="shared" si="5"/>
        <v>6.6538536643776469</v>
      </c>
      <c r="AA56" s="6">
        <f t="shared" si="5"/>
        <v>1.5533089913011808</v>
      </c>
      <c r="AB56" s="6">
        <f t="shared" si="5"/>
        <v>0.1847680158866328</v>
      </c>
      <c r="AC56" s="6">
        <f t="shared" si="5"/>
        <v>3.2860001646331143</v>
      </c>
      <c r="AD56" s="6">
        <f t="shared" si="5"/>
        <v>32.570874996572407</v>
      </c>
      <c r="AE56" s="6">
        <f t="shared" si="5"/>
        <v>10.627803941038492</v>
      </c>
      <c r="AF56" s="6">
        <f t="shared" si="5"/>
        <v>4.3894109085927528</v>
      </c>
      <c r="AG56" s="6">
        <f t="shared" si="5"/>
        <v>4.4515001586016947</v>
      </c>
      <c r="AH56" s="6">
        <f t="shared" si="5"/>
        <v>13.102160599303799</v>
      </c>
      <c r="AI56" s="6">
        <f t="shared" si="5"/>
        <v>2.8466972606977721</v>
      </c>
      <c r="AJ56" s="6">
        <f t="shared" si="5"/>
        <v>-0.87236541820680902</v>
      </c>
      <c r="AK56" s="6">
        <f t="shared" si="5"/>
        <v>-25.79133375028244</v>
      </c>
      <c r="AL56" s="6">
        <f t="shared" si="5"/>
        <v>-39.51939675717945</v>
      </c>
    </row>
    <row r="57" spans="1:38" x14ac:dyDescent="0.25">
      <c r="A57" s="4">
        <f t="shared" si="1"/>
        <v>2060</v>
      </c>
      <c r="B57" s="4">
        <v>58441</v>
      </c>
      <c r="C57" s="2">
        <v>1687988.7025834173</v>
      </c>
      <c r="D57" s="2">
        <v>607250.50846407039</v>
      </c>
      <c r="E57" s="8">
        <v>9.7985073858958422</v>
      </c>
      <c r="F57" s="2">
        <v>80.226572298902326</v>
      </c>
      <c r="G57" s="2">
        <v>4610.4776133716214</v>
      </c>
      <c r="H57" s="2">
        <v>597617.30000000005</v>
      </c>
      <c r="I57" s="2">
        <v>485528.3</v>
      </c>
      <c r="J57" s="2">
        <v>112089</v>
      </c>
      <c r="K57" s="2">
        <v>26247.01</v>
      </c>
      <c r="L57" s="2">
        <v>3074.16</v>
      </c>
      <c r="M57" s="2">
        <v>55280.57</v>
      </c>
      <c r="N57" s="2">
        <v>550072.19999999995</v>
      </c>
      <c r="O57" s="2">
        <v>179596</v>
      </c>
      <c r="P57" s="2">
        <v>74193.45</v>
      </c>
      <c r="Q57" s="2">
        <v>75119.7</v>
      </c>
      <c r="R57" s="2">
        <v>221163</v>
      </c>
      <c r="S57" s="2">
        <v>47545.15</v>
      </c>
      <c r="T57" s="2">
        <v>-16684.28</v>
      </c>
      <c r="U57" s="2">
        <v>-486370.8</v>
      </c>
      <c r="V57" s="2">
        <v>-711065.8</v>
      </c>
      <c r="W57" s="6">
        <f t="shared" si="3"/>
        <v>3.9522965527664424</v>
      </c>
      <c r="X57" s="6">
        <f t="shared" si="5"/>
        <v>35.404105435383798</v>
      </c>
      <c r="Y57" s="6">
        <f t="shared" si="5"/>
        <v>28.76371739081625</v>
      </c>
      <c r="Z57" s="6">
        <f t="shared" si="5"/>
        <v>6.6403880445675414</v>
      </c>
      <c r="AA57" s="6">
        <f t="shared" si="5"/>
        <v>1.5549280608234948</v>
      </c>
      <c r="AB57" s="6">
        <f t="shared" si="5"/>
        <v>0.18211970229984881</v>
      </c>
      <c r="AC57" s="6">
        <f t="shared" si="5"/>
        <v>3.2749372028020511</v>
      </c>
      <c r="AD57" s="6">
        <f t="shared" si="5"/>
        <v>32.587433740411328</v>
      </c>
      <c r="AE57" s="6">
        <f t="shared" si="5"/>
        <v>10.639644668541536</v>
      </c>
      <c r="AF57" s="6">
        <f t="shared" si="5"/>
        <v>4.3953759812757687</v>
      </c>
      <c r="AG57" s="6">
        <f t="shared" si="5"/>
        <v>4.4502489788605519</v>
      </c>
      <c r="AH57" s="6">
        <f t="shared" si="5"/>
        <v>13.102161149628342</v>
      </c>
      <c r="AI57" s="6">
        <f t="shared" si="5"/>
        <v>2.816674657077594</v>
      </c>
      <c r="AJ57" s="6">
        <f t="shared" si="5"/>
        <v>-0.98841182849536835</v>
      </c>
      <c r="AK57" s="6">
        <f t="shared" si="5"/>
        <v>-28.813628862303624</v>
      </c>
      <c r="AL57" s="6">
        <f t="shared" si="5"/>
        <v>-42.125033118511674</v>
      </c>
    </row>
    <row r="58" spans="1:38" x14ac:dyDescent="0.25">
      <c r="A58" s="4">
        <f t="shared" si="1"/>
        <v>2061</v>
      </c>
      <c r="B58" s="4">
        <v>58807</v>
      </c>
      <c r="C58" s="2">
        <v>1741662.0846154839</v>
      </c>
      <c r="D58" s="2">
        <v>614273.55228562979</v>
      </c>
      <c r="E58" s="8">
        <v>9.8270808193897476</v>
      </c>
      <c r="F58" s="2">
        <v>80.907020920524658</v>
      </c>
      <c r="G58" s="2">
        <v>4625.2982921364846</v>
      </c>
      <c r="H58" s="2">
        <v>616357.1</v>
      </c>
      <c r="I58" s="2">
        <v>500966.8</v>
      </c>
      <c r="J58" s="2">
        <v>115390.3</v>
      </c>
      <c r="K58" s="2">
        <v>27104.54</v>
      </c>
      <c r="L58" s="2">
        <v>3122.1660000000002</v>
      </c>
      <c r="M58" s="2">
        <v>56825.87</v>
      </c>
      <c r="N58" s="2">
        <v>567836.4</v>
      </c>
      <c r="O58" s="2">
        <v>185516.9</v>
      </c>
      <c r="P58" s="2">
        <v>76609.02</v>
      </c>
      <c r="Q58" s="2">
        <v>77515.199999999997</v>
      </c>
      <c r="R58" s="2">
        <v>228195.3</v>
      </c>
      <c r="S58" s="2">
        <v>48520.639999999999</v>
      </c>
      <c r="T58" s="2">
        <v>-19222.75</v>
      </c>
      <c r="U58" s="2">
        <v>-554114.19999999995</v>
      </c>
      <c r="V58" s="2">
        <v>-778809.2</v>
      </c>
      <c r="W58" s="6">
        <f t="shared" si="3"/>
        <v>3.9522829084311808</v>
      </c>
      <c r="X58" s="6">
        <f t="shared" si="5"/>
        <v>35.389017504855225</v>
      </c>
      <c r="Y58" s="6">
        <f t="shared" si="5"/>
        <v>28.763719691963161</v>
      </c>
      <c r="Z58" s="6">
        <f t="shared" si="5"/>
        <v>6.6252978128920654</v>
      </c>
      <c r="AA58" s="6">
        <f t="shared" si="5"/>
        <v>1.5562456253380526</v>
      </c>
      <c r="AB58" s="6">
        <f t="shared" si="5"/>
        <v>0.17926359123155039</v>
      </c>
      <c r="AC58" s="6">
        <f t="shared" si="5"/>
        <v>3.2627379617410548</v>
      </c>
      <c r="AD58" s="6">
        <f t="shared" si="5"/>
        <v>32.603132663668468</v>
      </c>
      <c r="AE58" s="6">
        <f t="shared" si="5"/>
        <v>10.651716061267853</v>
      </c>
      <c r="AF58" s="6">
        <f t="shared" si="5"/>
        <v>4.3986155912048455</v>
      </c>
      <c r="AG58" s="6">
        <f t="shared" si="5"/>
        <v>4.4506452017707812</v>
      </c>
      <c r="AH58" s="6">
        <f t="shared" si="5"/>
        <v>13.102156957753369</v>
      </c>
      <c r="AI58" s="6">
        <f t="shared" si="5"/>
        <v>2.7858813962016153</v>
      </c>
      <c r="AJ58" s="6">
        <f t="shared" si="5"/>
        <v>-1.1037014682583453</v>
      </c>
      <c r="AK58" s="6">
        <f t="shared" si="5"/>
        <v>-31.815253078919422</v>
      </c>
      <c r="AL58" s="6">
        <f t="shared" si="5"/>
        <v>-44.716435345260557</v>
      </c>
    </row>
    <row r="59" spans="1:38" x14ac:dyDescent="0.25">
      <c r="A59" s="4">
        <f t="shared" si="1"/>
        <v>2062</v>
      </c>
      <c r="B59" s="4">
        <v>59172</v>
      </c>
      <c r="C59" s="2">
        <v>1797715.1385291251</v>
      </c>
      <c r="D59" s="2">
        <v>621611.21127602411</v>
      </c>
      <c r="E59" s="8">
        <v>9.8574996947059201</v>
      </c>
      <c r="F59" s="2">
        <v>81.59400772704673</v>
      </c>
      <c r="G59" s="2">
        <v>4641.5911733042822</v>
      </c>
      <c r="H59" s="2">
        <v>635929.9</v>
      </c>
      <c r="I59" s="2">
        <v>517089.7</v>
      </c>
      <c r="J59" s="2">
        <v>118840.2</v>
      </c>
      <c r="K59" s="2">
        <v>28001.7</v>
      </c>
      <c r="L59" s="2">
        <v>3168.866</v>
      </c>
      <c r="M59" s="2">
        <v>58443.66</v>
      </c>
      <c r="N59" s="2">
        <v>586397</v>
      </c>
      <c r="O59" s="2">
        <v>191736</v>
      </c>
      <c r="P59" s="2">
        <v>79078.559999999998</v>
      </c>
      <c r="Q59" s="2">
        <v>80042.87</v>
      </c>
      <c r="R59" s="2">
        <v>235539.5</v>
      </c>
      <c r="S59" s="2">
        <v>49532.93</v>
      </c>
      <c r="T59" s="2">
        <v>-21900.09</v>
      </c>
      <c r="U59" s="2">
        <v>-625547.19999999995</v>
      </c>
      <c r="V59" s="2">
        <v>-850242.2</v>
      </c>
      <c r="W59" s="6">
        <f t="shared" si="3"/>
        <v>3.9522701277101366</v>
      </c>
      <c r="X59" s="6">
        <f t="shared" si="5"/>
        <v>35.374341928294172</v>
      </c>
      <c r="Y59" s="6">
        <f t="shared" si="5"/>
        <v>28.763717282988353</v>
      </c>
      <c r="Z59" s="6">
        <f t="shared" si="5"/>
        <v>6.6106246453058191</v>
      </c>
      <c r="AA59" s="6">
        <f t="shared" si="5"/>
        <v>1.5576272013212697</v>
      </c>
      <c r="AB59" s="6">
        <f t="shared" si="5"/>
        <v>0.17627186488470795</v>
      </c>
      <c r="AC59" s="6">
        <f t="shared" si="5"/>
        <v>3.2509967095130596</v>
      </c>
      <c r="AD59" s="6">
        <f t="shared" si="5"/>
        <v>32.619016630175622</v>
      </c>
      <c r="AE59" s="6">
        <f t="shared" si="5"/>
        <v>10.665538487753778</v>
      </c>
      <c r="AF59" s="6">
        <f t="shared" si="5"/>
        <v>4.3988370740817917</v>
      </c>
      <c r="AG59" s="6">
        <f t="shared" si="5"/>
        <v>4.452477941832897</v>
      </c>
      <c r="AH59" s="6">
        <f t="shared" si="5"/>
        <v>13.102159232675559</v>
      </c>
      <c r="AI59" s="6">
        <f t="shared" si="5"/>
        <v>2.7553269669035223</v>
      </c>
      <c r="AJ59" s="6">
        <f t="shared" si="5"/>
        <v>-1.2182180330259922</v>
      </c>
      <c r="AK59" s="6">
        <f t="shared" si="5"/>
        <v>-34.796792138704312</v>
      </c>
      <c r="AL59" s="6">
        <f t="shared" si="5"/>
        <v>-47.295713418515284</v>
      </c>
    </row>
    <row r="60" spans="1:38" x14ac:dyDescent="0.25">
      <c r="A60" s="4">
        <f t="shared" si="1"/>
        <v>2063</v>
      </c>
      <c r="B60" s="4">
        <v>59537</v>
      </c>
      <c r="C60" s="2">
        <v>1855744.666697839</v>
      </c>
      <c r="D60" s="2">
        <v>629094.48692630162</v>
      </c>
      <c r="E60" s="8">
        <v>9.8887662675592125</v>
      </c>
      <c r="F60" s="2">
        <v>82.28689857833551</v>
      </c>
      <c r="G60" s="2">
        <v>4658.1980234087159</v>
      </c>
      <c r="H60" s="2">
        <v>656226</v>
      </c>
      <c r="I60" s="2">
        <v>533781.19999999995</v>
      </c>
      <c r="J60" s="2">
        <v>122444.8</v>
      </c>
      <c r="K60" s="2">
        <v>28937.1</v>
      </c>
      <c r="L60" s="2">
        <v>3215.3319999999999</v>
      </c>
      <c r="M60" s="2">
        <v>60145.89</v>
      </c>
      <c r="N60" s="2">
        <v>605687.80000000005</v>
      </c>
      <c r="O60" s="2">
        <v>198278.5</v>
      </c>
      <c r="P60" s="2">
        <v>81587.64</v>
      </c>
      <c r="Q60" s="2">
        <v>82679.02</v>
      </c>
      <c r="R60" s="2">
        <v>243142.6</v>
      </c>
      <c r="S60" s="2">
        <v>50538.17</v>
      </c>
      <c r="T60" s="2">
        <v>-24723.27</v>
      </c>
      <c r="U60" s="2">
        <v>-700808.6</v>
      </c>
      <c r="V60" s="2">
        <v>-925503.6</v>
      </c>
      <c r="W60" s="6">
        <f t="shared" si="3"/>
        <v>3.9522629147728585</v>
      </c>
      <c r="X60" s="6">
        <f t="shared" si="5"/>
        <v>35.3618691071173</v>
      </c>
      <c r="Y60" s="6">
        <f t="shared" si="5"/>
        <v>28.763720008411731</v>
      </c>
      <c r="Z60" s="6">
        <f t="shared" si="5"/>
        <v>6.5981490987055622</v>
      </c>
      <c r="AA60" s="6">
        <f t="shared" si="5"/>
        <v>1.5593255106313433</v>
      </c>
      <c r="AB60" s="6">
        <f t="shared" si="5"/>
        <v>0.17326370689354839</v>
      </c>
      <c r="AC60" s="6">
        <f t="shared" si="5"/>
        <v>3.2410649524875197</v>
      </c>
      <c r="AD60" s="6">
        <f t="shared" si="5"/>
        <v>32.638531090474686</v>
      </c>
      <c r="AE60" s="6">
        <f t="shared" si="5"/>
        <v>10.684578733173566</v>
      </c>
      <c r="AF60" s="6">
        <f t="shared" si="5"/>
        <v>4.3964906090868201</v>
      </c>
      <c r="AG60" s="6">
        <f t="shared" si="5"/>
        <v>4.4553015015326016</v>
      </c>
      <c r="AH60" s="6">
        <f t="shared" si="5"/>
        <v>13.10215809121275</v>
      </c>
      <c r="AI60" s="6">
        <f t="shared" si="5"/>
        <v>2.7233364000409037</v>
      </c>
      <c r="AJ60" s="6">
        <f t="shared" si="5"/>
        <v>-1.3322560179571061</v>
      </c>
      <c r="AK60" s="6">
        <f t="shared" si="5"/>
        <v>-37.764279352451936</v>
      </c>
      <c r="AL60" s="6">
        <f t="shared" si="5"/>
        <v>-49.872356720650878</v>
      </c>
    </row>
    <row r="61" spans="1:38" x14ac:dyDescent="0.25">
      <c r="A61" s="4">
        <f t="shared" si="1"/>
        <v>2064</v>
      </c>
      <c r="B61" s="4">
        <v>59902</v>
      </c>
      <c r="C61" s="2">
        <v>1915570.7889878105</v>
      </c>
      <c r="D61" s="2">
        <v>636642.56184543611</v>
      </c>
      <c r="E61" s="8">
        <v>9.9208045308198969</v>
      </c>
      <c r="F61" s="2">
        <v>82.985216516084876</v>
      </c>
      <c r="G61" s="2">
        <v>4674.415514530062</v>
      </c>
      <c r="H61" s="2">
        <v>677168.3</v>
      </c>
      <c r="I61" s="2">
        <v>550989.4</v>
      </c>
      <c r="J61" s="2">
        <v>126178.9</v>
      </c>
      <c r="K61" s="2">
        <v>29909.18</v>
      </c>
      <c r="L61" s="2">
        <v>3262.616</v>
      </c>
      <c r="M61" s="2">
        <v>61910.3</v>
      </c>
      <c r="N61" s="2">
        <v>625685.30000000005</v>
      </c>
      <c r="O61" s="2">
        <v>205199.1</v>
      </c>
      <c r="P61" s="2">
        <v>84126.49</v>
      </c>
      <c r="Q61" s="2">
        <v>85378.53</v>
      </c>
      <c r="R61" s="2">
        <v>250981.1</v>
      </c>
      <c r="S61" s="2">
        <v>51483.03</v>
      </c>
      <c r="T61" s="2">
        <v>-27697.74</v>
      </c>
      <c r="U61" s="2">
        <v>-779989.4</v>
      </c>
      <c r="V61" s="2">
        <v>-1004684</v>
      </c>
      <c r="W61" s="6">
        <f t="shared" si="3"/>
        <v>3.9522545813507426</v>
      </c>
      <c r="X61" s="6">
        <f t="shared" si="5"/>
        <v>35.350732214799351</v>
      </c>
      <c r="Y61" s="6">
        <f t="shared" si="5"/>
        <v>28.763719052697777</v>
      </c>
      <c r="Z61" s="6">
        <f t="shared" si="5"/>
        <v>6.587013162101572</v>
      </c>
      <c r="AA61" s="6">
        <f t="shared" si="5"/>
        <v>1.5613716899391663</v>
      </c>
      <c r="AB61" s="6">
        <f t="shared" si="5"/>
        <v>0.17032082650017696</v>
      </c>
      <c r="AC61" s="6">
        <f t="shared" si="5"/>
        <v>3.2319505160502819</v>
      </c>
      <c r="AD61" s="6">
        <f t="shared" si="5"/>
        <v>32.663125977746446</v>
      </c>
      <c r="AE61" s="6">
        <f t="shared" si="5"/>
        <v>10.712164811639637</v>
      </c>
      <c r="AF61" s="6">
        <f t="shared" si="5"/>
        <v>4.3917191932360025</v>
      </c>
      <c r="AG61" s="6">
        <f t="shared" si="5"/>
        <v>4.4570803903892324</v>
      </c>
      <c r="AH61" s="6">
        <f t="shared" si="5"/>
        <v>13.102157406180675</v>
      </c>
      <c r="AI61" s="6">
        <f t="shared" si="5"/>
        <v>2.687607803165744</v>
      </c>
      <c r="AJ61" s="6">
        <f t="shared" si="5"/>
        <v>-1.4459262043056897</v>
      </c>
      <c r="AK61" s="6">
        <f t="shared" si="5"/>
        <v>-40.71838036390956</v>
      </c>
      <c r="AL61" s="6">
        <f t="shared" si="5"/>
        <v>-52.448283601718316</v>
      </c>
    </row>
    <row r="62" spans="1:38" x14ac:dyDescent="0.25">
      <c r="A62" s="4">
        <f t="shared" si="1"/>
        <v>2065</v>
      </c>
      <c r="B62" s="4">
        <v>60268</v>
      </c>
      <c r="C62" s="2">
        <v>1977550.2151598756</v>
      </c>
      <c r="D62" s="2">
        <v>644354.24738458754</v>
      </c>
      <c r="E62" s="8">
        <v>9.9534700351282499</v>
      </c>
      <c r="F62" s="2">
        <v>83.689415640614499</v>
      </c>
      <c r="G62" s="2">
        <v>4690.90539317199</v>
      </c>
      <c r="H62" s="2">
        <v>698860.4</v>
      </c>
      <c r="I62" s="2">
        <v>568817</v>
      </c>
      <c r="J62" s="2">
        <v>130043.4</v>
      </c>
      <c r="K62" s="2">
        <v>30918.38</v>
      </c>
      <c r="L62" s="2">
        <v>3309.5189999999998</v>
      </c>
      <c r="M62" s="2">
        <v>63733.52</v>
      </c>
      <c r="N62" s="2">
        <v>646412.4</v>
      </c>
      <c r="O62" s="2">
        <v>212402.4</v>
      </c>
      <c r="P62" s="2">
        <v>86711.2</v>
      </c>
      <c r="Q62" s="2">
        <v>88196.95</v>
      </c>
      <c r="R62" s="2">
        <v>259101.8</v>
      </c>
      <c r="S62" s="2">
        <v>52447.99</v>
      </c>
      <c r="T62" s="2">
        <v>-30827.119999999999</v>
      </c>
      <c r="U62" s="2">
        <v>-863264.5</v>
      </c>
      <c r="V62" s="2">
        <v>-1087960</v>
      </c>
      <c r="W62" s="6">
        <f t="shared" si="3"/>
        <v>3.9522485818397017</v>
      </c>
      <c r="X62" s="6">
        <f t="shared" si="5"/>
        <v>35.339704379820283</v>
      </c>
      <c r="Y62" s="6">
        <f t="shared" si="5"/>
        <v>28.763719658770526</v>
      </c>
      <c r="Z62" s="6">
        <f t="shared" si="5"/>
        <v>6.575984721049756</v>
      </c>
      <c r="AA62" s="6">
        <f t="shared" si="5"/>
        <v>1.5634687687311342</v>
      </c>
      <c r="AB62" s="6">
        <f t="shared" si="5"/>
        <v>0.16735448610251552</v>
      </c>
      <c r="AC62" s="6">
        <f t="shared" si="5"/>
        <v>3.2228521688814586</v>
      </c>
      <c r="AD62" s="6">
        <f t="shared" si="5"/>
        <v>32.687534053224567</v>
      </c>
      <c r="AE62" s="6">
        <f t="shared" si="5"/>
        <v>10.740683011320057</v>
      </c>
      <c r="AF62" s="6">
        <f t="shared" si="5"/>
        <v>4.3847786688435528</v>
      </c>
      <c r="AG62" s="6">
        <f t="shared" si="5"/>
        <v>4.4599095043899908</v>
      </c>
      <c r="AH62" s="6">
        <f t="shared" si="5"/>
        <v>13.102160340290164</v>
      </c>
      <c r="AI62" s="6">
        <f t="shared" si="5"/>
        <v>2.6521698209195579</v>
      </c>
      <c r="AJ62" s="6">
        <f t="shared" si="5"/>
        <v>-1.5588539680904019</v>
      </c>
      <c r="AK62" s="6">
        <f t="shared" si="5"/>
        <v>-43.653227785682759</v>
      </c>
      <c r="AL62" s="6">
        <f t="shared" si="5"/>
        <v>-55.01554355786832</v>
      </c>
    </row>
    <row r="63" spans="1:38" x14ac:dyDescent="0.25">
      <c r="A63" s="4">
        <f t="shared" si="1"/>
        <v>2066</v>
      </c>
      <c r="B63" s="4">
        <v>60633</v>
      </c>
      <c r="C63" s="2">
        <v>2041739.8681016553</v>
      </c>
      <c r="D63" s="2">
        <v>652225.35854369495</v>
      </c>
      <c r="E63" s="8">
        <v>9.9874095436125288</v>
      </c>
      <c r="F63" s="2">
        <v>84.4001275456787</v>
      </c>
      <c r="G63" s="2">
        <v>4707.7181952726569</v>
      </c>
      <c r="H63" s="2">
        <v>721340.5</v>
      </c>
      <c r="I63" s="2">
        <v>587280.30000000005</v>
      </c>
      <c r="J63" s="2">
        <v>134060.20000000001</v>
      </c>
      <c r="K63" s="2">
        <v>31969.14</v>
      </c>
      <c r="L63" s="2">
        <v>3356.0590000000002</v>
      </c>
      <c r="M63" s="2">
        <v>65632.350000000006</v>
      </c>
      <c r="N63" s="2">
        <v>667818.69999999995</v>
      </c>
      <c r="O63" s="2">
        <v>219826.2</v>
      </c>
      <c r="P63" s="2">
        <v>89340.01</v>
      </c>
      <c r="Q63" s="2">
        <v>91140.43</v>
      </c>
      <c r="R63" s="2">
        <v>267512</v>
      </c>
      <c r="S63" s="2">
        <v>53521.82</v>
      </c>
      <c r="T63" s="2">
        <v>-34118.32</v>
      </c>
      <c r="U63" s="2">
        <v>-950904.7</v>
      </c>
      <c r="V63" s="2">
        <v>-1175600</v>
      </c>
      <c r="W63" s="6">
        <f t="shared" si="3"/>
        <v>3.9522440688803955</v>
      </c>
      <c r="X63" s="6">
        <f t="shared" si="5"/>
        <v>35.329696562700683</v>
      </c>
      <c r="Y63" s="6">
        <f t="shared" si="5"/>
        <v>28.763718100192392</v>
      </c>
      <c r="Z63" s="6">
        <f t="shared" si="5"/>
        <v>6.5659784625082978</v>
      </c>
      <c r="AA63" s="6">
        <f t="shared" si="5"/>
        <v>1.5657792894901881</v>
      </c>
      <c r="AB63" s="6">
        <f t="shared" si="5"/>
        <v>0.16437250662692682</v>
      </c>
      <c r="AC63" s="6">
        <f t="shared" si="5"/>
        <v>3.2145304612689412</v>
      </c>
      <c r="AD63" s="6">
        <f t="shared" si="5"/>
        <v>32.708314630742677</v>
      </c>
      <c r="AE63" s="6">
        <f t="shared" si="5"/>
        <v>10.766611527470804</v>
      </c>
      <c r="AF63" s="6">
        <f t="shared" si="5"/>
        <v>4.3756803398792172</v>
      </c>
      <c r="AG63" s="6">
        <f t="shared" si="5"/>
        <v>4.4638610150047899</v>
      </c>
      <c r="AH63" s="6">
        <f t="shared" si="5"/>
        <v>13.102158809717722</v>
      </c>
      <c r="AI63" s="6">
        <f t="shared" si="5"/>
        <v>2.6213829115147211</v>
      </c>
      <c r="AJ63" s="6">
        <f t="shared" si="5"/>
        <v>-1.6710414746283093</v>
      </c>
      <c r="AK63" s="6">
        <f t="shared" si="5"/>
        <v>-46.573254255162333</v>
      </c>
      <c r="AL63" s="6">
        <f t="shared" si="5"/>
        <v>-57.578343762912141</v>
      </c>
    </row>
    <row r="64" spans="1:38" x14ac:dyDescent="0.25">
      <c r="A64" s="4">
        <f t="shared" si="1"/>
        <v>2067</v>
      </c>
      <c r="B64" s="4">
        <v>60998</v>
      </c>
      <c r="C64" s="2">
        <v>2108038.8717754721</v>
      </c>
      <c r="D64" s="2">
        <v>660200.21308474825</v>
      </c>
      <c r="E64" s="8">
        <v>10.02225552256256</v>
      </c>
      <c r="F64" s="2">
        <v>85.1172344551251</v>
      </c>
      <c r="G64" s="2">
        <v>4724.5780524418487</v>
      </c>
      <c r="H64" s="2">
        <v>744597.9</v>
      </c>
      <c r="I64" s="2">
        <v>606350.4</v>
      </c>
      <c r="J64" s="2">
        <v>138247.5</v>
      </c>
      <c r="K64" s="2">
        <v>33062.9</v>
      </c>
      <c r="L64" s="2">
        <v>3402.7730000000001</v>
      </c>
      <c r="M64" s="2">
        <v>67624.38</v>
      </c>
      <c r="N64" s="2">
        <v>689844.3</v>
      </c>
      <c r="O64" s="2">
        <v>227460</v>
      </c>
      <c r="P64" s="2">
        <v>92011.47</v>
      </c>
      <c r="Q64" s="2">
        <v>94174.24</v>
      </c>
      <c r="R64" s="2">
        <v>276198.59999999998</v>
      </c>
      <c r="S64" s="2">
        <v>54753.53</v>
      </c>
      <c r="T64" s="2">
        <v>-37582.04</v>
      </c>
      <c r="U64" s="2">
        <v>-1043240</v>
      </c>
      <c r="V64" s="2">
        <v>-1267935</v>
      </c>
      <c r="W64" s="6">
        <f t="shared" si="3"/>
        <v>3.9522404295614484</v>
      </c>
      <c r="X64" s="6">
        <f t="shared" si="5"/>
        <v>35.32182968584781</v>
      </c>
      <c r="Y64" s="6">
        <f t="shared" si="5"/>
        <v>28.763720067899325</v>
      </c>
      <c r="Z64" s="6">
        <f t="shared" si="5"/>
        <v>6.558109617948487</v>
      </c>
      <c r="AA64" s="6">
        <f t="shared" si="5"/>
        <v>1.5684198447513988</v>
      </c>
      <c r="AB64" s="6">
        <f t="shared" si="5"/>
        <v>0.16141889248626864</v>
      </c>
      <c r="AC64" s="6">
        <f t="shared" si="5"/>
        <v>3.2079285114436304</v>
      </c>
      <c r="AD64" s="6">
        <f t="shared" si="5"/>
        <v>32.724458226853585</v>
      </c>
      <c r="AE64" s="6">
        <f t="shared" si="5"/>
        <v>10.79012360945813</v>
      </c>
      <c r="AF64" s="6">
        <f t="shared" si="5"/>
        <v>4.3647900061019449</v>
      </c>
      <c r="AG64" s="6">
        <f t="shared" si="5"/>
        <v>4.4673863115570924</v>
      </c>
      <c r="AH64" s="6">
        <f t="shared" si="5"/>
        <v>13.102158774110972</v>
      </c>
      <c r="AI64" s="6">
        <f t="shared" si="5"/>
        <v>2.5973681383723468</v>
      </c>
      <c r="AJ64" s="6">
        <f t="shared" si="5"/>
        <v>-1.7827963470306858</v>
      </c>
      <c r="AK64" s="6">
        <f t="shared" si="5"/>
        <v>-49.488650990640551</v>
      </c>
      <c r="AL64" s="6">
        <f t="shared" si="5"/>
        <v>-60.14761003586694</v>
      </c>
    </row>
    <row r="65" spans="1:38" x14ac:dyDescent="0.25">
      <c r="A65" s="4">
        <f t="shared" si="1"/>
        <v>2068</v>
      </c>
      <c r="B65" s="4">
        <v>61363</v>
      </c>
      <c r="C65" s="2">
        <v>2176178.6498768055</v>
      </c>
      <c r="D65" s="2">
        <v>668176.74693190085</v>
      </c>
      <c r="E65" s="8">
        <v>10.057936208825533</v>
      </c>
      <c r="F65" s="2">
        <v>85.8404058251771</v>
      </c>
      <c r="G65" s="2">
        <v>4740.8815987515491</v>
      </c>
      <c r="H65" s="2">
        <v>768568.9</v>
      </c>
      <c r="I65" s="2">
        <v>625949.9</v>
      </c>
      <c r="J65" s="2">
        <v>142619</v>
      </c>
      <c r="K65" s="2">
        <v>34199.99</v>
      </c>
      <c r="L65" s="2">
        <v>3451.1260000000002</v>
      </c>
      <c r="M65" s="2">
        <v>69725.22</v>
      </c>
      <c r="N65" s="2">
        <v>712507.7</v>
      </c>
      <c r="O65" s="2">
        <v>235360.3</v>
      </c>
      <c r="P65" s="2">
        <v>94758.98</v>
      </c>
      <c r="Q65" s="2">
        <v>97262.02</v>
      </c>
      <c r="R65" s="2">
        <v>285126.40000000002</v>
      </c>
      <c r="S65" s="2">
        <v>56061.24</v>
      </c>
      <c r="T65" s="2">
        <v>-41231.339999999997</v>
      </c>
      <c r="U65" s="2">
        <v>-1140533</v>
      </c>
      <c r="V65" s="2">
        <v>-1365228</v>
      </c>
      <c r="W65" s="6">
        <f t="shared" si="3"/>
        <v>3.9522391779456303</v>
      </c>
      <c r="X65" s="6">
        <f t="shared" si="5"/>
        <v>35.317362388584641</v>
      </c>
      <c r="Y65" s="6">
        <f t="shared" si="5"/>
        <v>28.763718458290882</v>
      </c>
      <c r="Z65" s="6">
        <f t="shared" si="5"/>
        <v>6.5536439302937621</v>
      </c>
      <c r="AA65" s="6">
        <f t="shared" si="5"/>
        <v>1.571561691496977</v>
      </c>
      <c r="AB65" s="6">
        <f t="shared" si="5"/>
        <v>0.15858652046767255</v>
      </c>
      <c r="AC65" s="6">
        <f t="shared" si="5"/>
        <v>3.2040209568248073</v>
      </c>
      <c r="AD65" s="6">
        <f t="shared" si="5"/>
        <v>32.741231977454397</v>
      </c>
      <c r="AE65" s="6">
        <f t="shared" si="5"/>
        <v>10.8153023196567</v>
      </c>
      <c r="AF65" s="6">
        <f t="shared" si="5"/>
        <v>4.3543750420198428</v>
      </c>
      <c r="AG65" s="6">
        <f t="shared" si="5"/>
        <v>4.4693950106304943</v>
      </c>
      <c r="AH65" s="6">
        <f t="shared" si="5"/>
        <v>13.102159605147362</v>
      </c>
      <c r="AI65" s="6">
        <f t="shared" si="5"/>
        <v>2.5761322492146337</v>
      </c>
      <c r="AJ65" s="6">
        <f t="shared" si="5"/>
        <v>-1.8946670578876472</v>
      </c>
      <c r="AK65" s="6">
        <f t="shared" si="5"/>
        <v>-52.409897508394643</v>
      </c>
      <c r="AL65" s="6">
        <f t="shared" si="5"/>
        <v>-62.735106792693067</v>
      </c>
    </row>
    <row r="66" spans="1:38" x14ac:dyDescent="0.25">
      <c r="A66" s="4">
        <f t="shared" si="1"/>
        <v>2069</v>
      </c>
      <c r="B66" s="4">
        <v>61729</v>
      </c>
      <c r="C66" s="2">
        <v>2246517.3654461764</v>
      </c>
      <c r="D66" s="2">
        <v>676248.83908194012</v>
      </c>
      <c r="E66" s="8">
        <v>10.094175487814068</v>
      </c>
      <c r="F66" s="2">
        <v>86.569731404155121</v>
      </c>
      <c r="G66" s="2">
        <v>4757.2200765441921</v>
      </c>
      <c r="H66" s="2">
        <v>793338</v>
      </c>
      <c r="I66" s="2">
        <v>646181.9</v>
      </c>
      <c r="J66" s="2">
        <v>147156.1</v>
      </c>
      <c r="K66" s="2">
        <v>35376.74</v>
      </c>
      <c r="L66" s="2">
        <v>3500.0349999999999</v>
      </c>
      <c r="M66" s="2">
        <v>71916</v>
      </c>
      <c r="N66" s="2">
        <v>735982.2</v>
      </c>
      <c r="O66" s="2">
        <v>243591.4</v>
      </c>
      <c r="P66" s="2">
        <v>97607.69</v>
      </c>
      <c r="Q66" s="2">
        <v>100440.7</v>
      </c>
      <c r="R66" s="2">
        <v>294342.3</v>
      </c>
      <c r="S66" s="2">
        <v>57355.87</v>
      </c>
      <c r="T66" s="2">
        <v>-45076.54</v>
      </c>
      <c r="U66" s="2">
        <v>-1242965</v>
      </c>
      <c r="V66" s="2">
        <v>-1467660</v>
      </c>
      <c r="W66" s="6">
        <f t="shared" si="3"/>
        <v>3.9522346131150963</v>
      </c>
      <c r="X66" s="6">
        <f t="shared" si="5"/>
        <v>35.314127199833003</v>
      </c>
      <c r="Y66" s="6">
        <f t="shared" si="5"/>
        <v>28.763717117835991</v>
      </c>
      <c r="Z66" s="6">
        <f t="shared" si="5"/>
        <v>6.5504100819970121</v>
      </c>
      <c r="AA66" s="6">
        <f t="shared" si="5"/>
        <v>1.574736992650573</v>
      </c>
      <c r="AB66" s="6">
        <f t="shared" si="5"/>
        <v>0.1557982615151014</v>
      </c>
      <c r="AC66" s="6">
        <f t="shared" si="5"/>
        <v>3.2012216378179166</v>
      </c>
      <c r="AD66" s="6">
        <f t="shared" si="5"/>
        <v>32.761028751443817</v>
      </c>
      <c r="AE66" s="6">
        <f t="shared" si="5"/>
        <v>10.843067752188098</v>
      </c>
      <c r="AF66" s="6">
        <f t="shared" si="5"/>
        <v>4.3448446694118621</v>
      </c>
      <c r="AG66" s="6">
        <f t="shared" si="5"/>
        <v>4.4709514177314924</v>
      </c>
      <c r="AH66" s="6">
        <f t="shared" si="5"/>
        <v>13.102160015644538</v>
      </c>
      <c r="AI66" s="6">
        <f t="shared" si="5"/>
        <v>2.5531015643232591</v>
      </c>
      <c r="AJ66" s="6">
        <f t="shared" si="5"/>
        <v>-2.0065075255292957</v>
      </c>
      <c r="AK66" s="6">
        <f t="shared" si="5"/>
        <v>-55.328528464463361</v>
      </c>
      <c r="AL66" s="6">
        <f t="shared" si="5"/>
        <v>-65.330454265529838</v>
      </c>
    </row>
    <row r="67" spans="1:38" x14ac:dyDescent="0.25">
      <c r="A67" s="4">
        <f t="shared" si="1"/>
        <v>2070</v>
      </c>
      <c r="B67" s="4">
        <v>62094</v>
      </c>
      <c r="C67" s="2">
        <v>2318857.8121990073</v>
      </c>
      <c r="D67" s="2">
        <v>684338.06382283557</v>
      </c>
      <c r="E67" s="8">
        <v>10.130828949358104</v>
      </c>
      <c r="F67" s="2">
        <v>87.305090797203135</v>
      </c>
      <c r="G67" s="2">
        <v>4773.1584961572207</v>
      </c>
      <c r="H67" s="2">
        <v>818857.3</v>
      </c>
      <c r="I67" s="2">
        <v>666989.69999999995</v>
      </c>
      <c r="J67" s="2">
        <v>151867.6</v>
      </c>
      <c r="K67" s="2">
        <v>36596.629999999997</v>
      </c>
      <c r="L67" s="2">
        <v>3550.2339999999999</v>
      </c>
      <c r="M67" s="2">
        <v>74204.320000000007</v>
      </c>
      <c r="N67" s="2">
        <v>760052.4</v>
      </c>
      <c r="O67" s="2">
        <v>252010.1</v>
      </c>
      <c r="P67" s="2">
        <v>100557.9</v>
      </c>
      <c r="Q67" s="2">
        <v>103663.9</v>
      </c>
      <c r="R67" s="2">
        <v>303820.5</v>
      </c>
      <c r="S67" s="2">
        <v>58804.97</v>
      </c>
      <c r="T67" s="2">
        <v>-49124.89</v>
      </c>
      <c r="U67" s="2">
        <v>-1350895</v>
      </c>
      <c r="V67" s="2">
        <v>-1575590</v>
      </c>
      <c r="W67" s="6">
        <f t="shared" si="3"/>
        <v>3.9522343750628539</v>
      </c>
      <c r="X67" s="6">
        <f t="shared" si="5"/>
        <v>35.312958633865762</v>
      </c>
      <c r="Y67" s="6">
        <f t="shared" si="5"/>
        <v>28.763717054625427</v>
      </c>
      <c r="Z67" s="6">
        <f t="shared" si="5"/>
        <v>6.5492415792403289</v>
      </c>
      <c r="AA67" s="6">
        <f t="shared" si="5"/>
        <v>1.5782179402062979</v>
      </c>
      <c r="AB67" s="6">
        <f t="shared" si="5"/>
        <v>0.15310270346560231</v>
      </c>
      <c r="AC67" s="6">
        <f t="shared" si="5"/>
        <v>3.2000375188865484</v>
      </c>
      <c r="AD67" s="6">
        <f t="shared" si="5"/>
        <v>32.777016167249641</v>
      </c>
      <c r="AE67" s="6">
        <f t="shared" si="5"/>
        <v>10.867854797919458</v>
      </c>
      <c r="AF67" s="6">
        <f t="shared" si="5"/>
        <v>4.3365272105511057</v>
      </c>
      <c r="AG67" s="6">
        <f t="shared" si="5"/>
        <v>4.4704724651354963</v>
      </c>
      <c r="AH67" s="6">
        <f t="shared" si="5"/>
        <v>13.102161693643584</v>
      </c>
      <c r="AI67" s="6">
        <f t="shared" si="5"/>
        <v>2.535945485343682</v>
      </c>
      <c r="AJ67" s="6">
        <f t="shared" si="5"/>
        <v>-2.1184951376304588</v>
      </c>
      <c r="AK67" s="6">
        <f t="shared" si="5"/>
        <v>-58.25691393811362</v>
      </c>
      <c r="AL67" s="6">
        <f t="shared" si="5"/>
        <v>-67.946813802517909</v>
      </c>
    </row>
    <row r="68" spans="1:38" x14ac:dyDescent="0.25">
      <c r="A68" s="4">
        <f t="shared" si="1"/>
        <v>2071</v>
      </c>
      <c r="B68" s="4">
        <v>62459</v>
      </c>
      <c r="C68" s="2">
        <v>2393295.854316588</v>
      </c>
      <c r="D68" s="2">
        <v>692456.91537414549</v>
      </c>
      <c r="E68" s="8">
        <v>10.167880531320604</v>
      </c>
      <c r="F68" s="2">
        <v>88.046496433298188</v>
      </c>
      <c r="G68" s="2">
        <v>4788.914256552297</v>
      </c>
      <c r="H68" s="2">
        <v>845160.6</v>
      </c>
      <c r="I68" s="2">
        <v>688400.9</v>
      </c>
      <c r="J68" s="2">
        <v>156759.70000000001</v>
      </c>
      <c r="K68" s="2">
        <v>37862.550000000003</v>
      </c>
      <c r="L68" s="2">
        <v>3601.5219999999999</v>
      </c>
      <c r="M68" s="2">
        <v>76592.350000000006</v>
      </c>
      <c r="N68" s="2">
        <v>784662.1</v>
      </c>
      <c r="O68" s="2">
        <v>260538.3</v>
      </c>
      <c r="P68" s="2">
        <v>103621.4</v>
      </c>
      <c r="Q68" s="2">
        <v>106929.1</v>
      </c>
      <c r="R68" s="2">
        <v>313573.40000000002</v>
      </c>
      <c r="S68" s="2">
        <v>60498.44</v>
      </c>
      <c r="T68" s="2">
        <v>-53390.51</v>
      </c>
      <c r="U68" s="2">
        <v>-1464784</v>
      </c>
      <c r="V68" s="2">
        <v>-1689479</v>
      </c>
      <c r="W68" s="6">
        <f t="shared" si="3"/>
        <v>3.9522324088844805</v>
      </c>
      <c r="X68" s="6">
        <f t="shared" si="5"/>
        <v>35.313669995109649</v>
      </c>
      <c r="Y68" s="6">
        <f t="shared" si="5"/>
        <v>28.763719235061924</v>
      </c>
      <c r="Z68" s="6">
        <f t="shared" si="5"/>
        <v>6.5499507600477234</v>
      </c>
      <c r="AA68" s="6">
        <f t="shared" si="5"/>
        <v>1.5820254705121592</v>
      </c>
      <c r="AB68" s="6">
        <f t="shared" si="5"/>
        <v>0.15048377715209071</v>
      </c>
      <c r="AC68" s="6">
        <f t="shared" si="5"/>
        <v>3.2002875809046665</v>
      </c>
      <c r="AD68" s="6">
        <f t="shared" si="5"/>
        <v>32.785837930766917</v>
      </c>
      <c r="AE68" s="6">
        <f t="shared" si="5"/>
        <v>10.886171867556149</v>
      </c>
      <c r="AF68" s="6">
        <f t="shared" si="5"/>
        <v>4.3296527595243495</v>
      </c>
      <c r="AG68" s="6">
        <f t="shared" si="5"/>
        <v>4.4678596591867619</v>
      </c>
      <c r="AH68" s="6">
        <f t="shared" si="5"/>
        <v>13.10215782283807</v>
      </c>
      <c r="AI68" s="6">
        <f t="shared" si="5"/>
        <v>2.5278295573396834</v>
      </c>
      <c r="AJ68" s="6">
        <f t="shared" si="5"/>
        <v>-2.2308361878329412</v>
      </c>
      <c r="AK68" s="6">
        <f t="shared" si="5"/>
        <v>-61.203632528677609</v>
      </c>
      <c r="AL68" s="6">
        <f t="shared" si="5"/>
        <v>-70.59215002411122</v>
      </c>
    </row>
    <row r="69" spans="1:38" x14ac:dyDescent="0.25">
      <c r="A69" s="4">
        <f t="shared" si="1"/>
        <v>2072</v>
      </c>
      <c r="B69" s="4">
        <v>62824</v>
      </c>
      <c r="C69" s="2">
        <v>2469873.2179003251</v>
      </c>
      <c r="D69" s="2">
        <v>700600.84912675002</v>
      </c>
      <c r="E69" s="8">
        <v>10.205929009178352</v>
      </c>
      <c r="F69" s="2">
        <v>88.794061541874612</v>
      </c>
      <c r="G69" s="2">
        <v>4804.3415878550622</v>
      </c>
      <c r="H69" s="2">
        <v>872292.4</v>
      </c>
      <c r="I69" s="2">
        <v>710427.4</v>
      </c>
      <c r="J69" s="2">
        <v>161865</v>
      </c>
      <c r="K69" s="2">
        <v>39176.11</v>
      </c>
      <c r="L69" s="2">
        <v>3654.3510000000001</v>
      </c>
      <c r="M69" s="2">
        <v>79110.27</v>
      </c>
      <c r="N69" s="2">
        <v>809895.9</v>
      </c>
      <c r="O69" s="2">
        <v>269254.7</v>
      </c>
      <c r="P69" s="2">
        <v>106800.5</v>
      </c>
      <c r="Q69" s="2">
        <v>110234</v>
      </c>
      <c r="R69" s="2">
        <v>323606.7</v>
      </c>
      <c r="S69" s="2">
        <v>62396.46</v>
      </c>
      <c r="T69" s="2">
        <v>-57891.65</v>
      </c>
      <c r="U69" s="2">
        <v>-1585072</v>
      </c>
      <c r="V69" s="2">
        <v>-1809767</v>
      </c>
      <c r="W69" s="6">
        <f t="shared" si="3"/>
        <v>3.9522311822084348</v>
      </c>
      <c r="X69" s="6">
        <f t="shared" si="5"/>
        <v>35.317294575206915</v>
      </c>
      <c r="Y69" s="6">
        <f t="shared" si="5"/>
        <v>28.763719321753065</v>
      </c>
      <c r="Z69" s="6">
        <f t="shared" si="5"/>
        <v>6.5535752534538503</v>
      </c>
      <c r="AA69" s="6">
        <f t="shared" si="5"/>
        <v>1.586158743536811</v>
      </c>
      <c r="AB69" s="6">
        <f t="shared" si="5"/>
        <v>0.14795702765288563</v>
      </c>
      <c r="AC69" s="6">
        <f t="shared" si="5"/>
        <v>3.2030093458502611</v>
      </c>
      <c r="AD69" s="6">
        <f t="shared" si="5"/>
        <v>32.79099081403475</v>
      </c>
      <c r="AE69" s="6">
        <f t="shared" si="5"/>
        <v>10.901559563810215</v>
      </c>
      <c r="AF69" s="6">
        <f t="shared" si="5"/>
        <v>4.3241288348716393</v>
      </c>
      <c r="AG69" s="6">
        <f t="shared" si="5"/>
        <v>4.4631440675206608</v>
      </c>
      <c r="AH69" s="6">
        <f t="shared" si="5"/>
        <v>13.102158347832232</v>
      </c>
      <c r="AI69" s="6">
        <f t="shared" si="5"/>
        <v>2.5263021416558429</v>
      </c>
      <c r="AJ69" s="6">
        <f t="shared" si="5"/>
        <v>-2.3439118081216543</v>
      </c>
      <c r="AK69" s="6">
        <f t="shared" si="5"/>
        <v>-64.176249554521377</v>
      </c>
      <c r="AL69" s="6">
        <f t="shared" si="5"/>
        <v>-73.273680077332429</v>
      </c>
    </row>
    <row r="70" spans="1:38" x14ac:dyDescent="0.25">
      <c r="A70" s="4">
        <f t="shared" ref="A70:A94" si="6">YEAR(B70)</f>
        <v>2073</v>
      </c>
      <c r="B70" s="4">
        <v>63190</v>
      </c>
      <c r="C70" s="2">
        <v>2548668.0811233446</v>
      </c>
      <c r="D70" s="2">
        <v>708776.36231610738</v>
      </c>
      <c r="E70" s="8">
        <v>10.244712111495669</v>
      </c>
      <c r="F70" s="2">
        <v>89.547241339927766</v>
      </c>
      <c r="G70" s="2">
        <v>4819.423197015798</v>
      </c>
      <c r="H70" s="2">
        <v>900156.8</v>
      </c>
      <c r="I70" s="2">
        <v>733091.7</v>
      </c>
      <c r="J70" s="2">
        <v>167065.1</v>
      </c>
      <c r="K70" s="2">
        <v>40538.32</v>
      </c>
      <c r="L70" s="2">
        <v>3708.94</v>
      </c>
      <c r="M70" s="2">
        <v>81637.73</v>
      </c>
      <c r="N70" s="2">
        <v>835891.1</v>
      </c>
      <c r="O70" s="2">
        <v>278250.5</v>
      </c>
      <c r="P70" s="2">
        <v>110106.9</v>
      </c>
      <c r="Q70" s="2">
        <v>113603.1</v>
      </c>
      <c r="R70" s="2">
        <v>333930.59999999998</v>
      </c>
      <c r="S70" s="2">
        <v>64265.71</v>
      </c>
      <c r="T70" s="2">
        <v>-62645.69</v>
      </c>
      <c r="U70" s="2">
        <v>-1711984</v>
      </c>
      <c r="V70" s="2">
        <v>-1936679</v>
      </c>
      <c r="W70" s="6">
        <f t="shared" si="3"/>
        <v>3.9522299302492252</v>
      </c>
      <c r="X70" s="6">
        <f t="shared" si="5"/>
        <v>35.318714377403317</v>
      </c>
      <c r="Y70" s="6">
        <f t="shared" si="5"/>
        <v>28.763718015289161</v>
      </c>
      <c r="Z70" s="6">
        <f t="shared" si="5"/>
        <v>6.55499636211416</v>
      </c>
      <c r="AA70" s="6">
        <f t="shared" si="5"/>
        <v>1.5905688269196838</v>
      </c>
      <c r="AB70" s="6">
        <f t="shared" si="5"/>
        <v>0.14552463804408994</v>
      </c>
      <c r="AC70" s="6">
        <f t="shared" si="5"/>
        <v>3.2031526821655629</v>
      </c>
      <c r="AD70" s="6">
        <f t="shared" si="5"/>
        <v>32.797173794069515</v>
      </c>
      <c r="AE70" s="6">
        <f t="shared" si="5"/>
        <v>10.917486747719577</v>
      </c>
      <c r="AF70" s="6">
        <f t="shared" si="5"/>
        <v>4.3201741653024337</v>
      </c>
      <c r="AG70" s="6">
        <f t="shared" si="5"/>
        <v>4.4573516983792016</v>
      </c>
      <c r="AH70" s="6">
        <f t="shared" si="5"/>
        <v>13.102161182668304</v>
      </c>
      <c r="AI70" s="6">
        <f t="shared" si="5"/>
        <v>2.5215409756956038</v>
      </c>
      <c r="AJ70" s="6">
        <f t="shared" si="5"/>
        <v>-2.4579775791121627</v>
      </c>
      <c r="AK70" s="6">
        <f t="shared" si="5"/>
        <v>-67.171712655711147</v>
      </c>
      <c r="AL70" s="6">
        <f t="shared" si="5"/>
        <v>-75.987886156850763</v>
      </c>
    </row>
    <row r="71" spans="1:38" x14ac:dyDescent="0.25">
      <c r="A71" s="4">
        <f t="shared" si="6"/>
        <v>2074</v>
      </c>
      <c r="B71" s="4">
        <v>63555</v>
      </c>
      <c r="C71" s="2">
        <v>2629987.5270946822</v>
      </c>
      <c r="D71" s="2">
        <v>717049.78376401542</v>
      </c>
      <c r="E71" s="8">
        <v>10.284021315551497</v>
      </c>
      <c r="F71" s="2">
        <v>90.306697337396784</v>
      </c>
      <c r="G71" s="2">
        <v>4834.6379173279911</v>
      </c>
      <c r="H71" s="2">
        <v>928933.7</v>
      </c>
      <c r="I71" s="2">
        <v>756482.2</v>
      </c>
      <c r="J71" s="2">
        <v>172451.5</v>
      </c>
      <c r="K71" s="2">
        <v>41949.64</v>
      </c>
      <c r="L71" s="2">
        <v>3764.6019999999999</v>
      </c>
      <c r="M71" s="2">
        <v>84262.64</v>
      </c>
      <c r="N71" s="2">
        <v>862860.4</v>
      </c>
      <c r="O71" s="2">
        <v>287632</v>
      </c>
      <c r="P71" s="2">
        <v>113560.3</v>
      </c>
      <c r="Q71" s="2">
        <v>117083</v>
      </c>
      <c r="R71" s="2">
        <v>344585.2</v>
      </c>
      <c r="S71" s="2">
        <v>66073.27</v>
      </c>
      <c r="T71" s="2">
        <v>-67661.509999999995</v>
      </c>
      <c r="U71" s="2">
        <v>-1845718</v>
      </c>
      <c r="V71" s="2">
        <v>-2070413</v>
      </c>
      <c r="W71" s="6">
        <f t="shared" ref="W71:W89" si="7">100*T71/U70</f>
        <v>3.9522279413826293</v>
      </c>
      <c r="X71" s="6">
        <f t="shared" ref="X71:AL87" si="8">100*H71/$C71</f>
        <v>35.32084051463859</v>
      </c>
      <c r="Y71" s="6">
        <f t="shared" si="8"/>
        <v>28.763718162408072</v>
      </c>
      <c r="Z71" s="6">
        <f t="shared" si="8"/>
        <v>6.5571223522305155</v>
      </c>
      <c r="AA71" s="6">
        <f t="shared" si="8"/>
        <v>1.5950509106155837</v>
      </c>
      <c r="AB71" s="6">
        <f t="shared" si="8"/>
        <v>0.14314143931164244</v>
      </c>
      <c r="AC71" s="6">
        <f t="shared" si="8"/>
        <v>3.2039178563361475</v>
      </c>
      <c r="AD71" s="6">
        <f t="shared" si="8"/>
        <v>32.808535824243705</v>
      </c>
      <c r="AE71" s="6">
        <f t="shared" si="8"/>
        <v>10.93662981427687</v>
      </c>
      <c r="AF71" s="6">
        <f t="shared" si="8"/>
        <v>4.3179026071446351</v>
      </c>
      <c r="AG71" s="6">
        <f t="shared" si="8"/>
        <v>4.4518462081582673</v>
      </c>
      <c r="AH71" s="6">
        <f t="shared" si="8"/>
        <v>13.102160996963336</v>
      </c>
      <c r="AI71" s="6">
        <f t="shared" si="8"/>
        <v>2.512303549705059</v>
      </c>
      <c r="AJ71" s="6">
        <f t="shared" si="8"/>
        <v>-2.5726931897180858</v>
      </c>
      <c r="AK71" s="6">
        <f t="shared" si="8"/>
        <v>-70.179724465801712</v>
      </c>
      <c r="AL71" s="6">
        <f t="shared" si="8"/>
        <v>-78.723301105810265</v>
      </c>
    </row>
    <row r="72" spans="1:38" x14ac:dyDescent="0.25">
      <c r="A72" s="4">
        <f t="shared" si="6"/>
        <v>2075</v>
      </c>
      <c r="B72" s="4">
        <v>63920</v>
      </c>
      <c r="C72" s="2">
        <v>2714138.3152711401</v>
      </c>
      <c r="D72" s="2">
        <v>725483.78497637261</v>
      </c>
      <c r="E72" s="8">
        <v>10.323728597715043</v>
      </c>
      <c r="F72" s="2">
        <v>91.072325715119092</v>
      </c>
      <c r="G72" s="2">
        <v>4850.3034764175245</v>
      </c>
      <c r="H72" s="2">
        <v>958725.3</v>
      </c>
      <c r="I72" s="2">
        <v>780687.1</v>
      </c>
      <c r="J72" s="2">
        <v>178038.2</v>
      </c>
      <c r="K72" s="2">
        <v>43413.16</v>
      </c>
      <c r="L72" s="2">
        <v>3820.4780000000001</v>
      </c>
      <c r="M72" s="2">
        <v>86993.03</v>
      </c>
      <c r="N72" s="2">
        <v>890776.3</v>
      </c>
      <c r="O72" s="2">
        <v>297287.5</v>
      </c>
      <c r="P72" s="2">
        <v>117178</v>
      </c>
      <c r="Q72" s="2">
        <v>120700</v>
      </c>
      <c r="R72" s="2">
        <v>355610.7</v>
      </c>
      <c r="S72" s="2">
        <v>67949</v>
      </c>
      <c r="T72" s="2">
        <v>-72947</v>
      </c>
      <c r="U72" s="2">
        <v>-1986614</v>
      </c>
      <c r="V72" s="2">
        <v>-2211309</v>
      </c>
      <c r="W72" s="6">
        <f t="shared" si="7"/>
        <v>3.9522288887034747</v>
      </c>
      <c r="X72" s="6">
        <f t="shared" si="8"/>
        <v>35.323376653493213</v>
      </c>
      <c r="Y72" s="6">
        <f t="shared" si="8"/>
        <v>28.763718326639886</v>
      </c>
      <c r="Z72" s="6">
        <f t="shared" si="8"/>
        <v>6.5596583268533291</v>
      </c>
      <c r="AA72" s="6">
        <f t="shared" si="8"/>
        <v>1.5995190722497523</v>
      </c>
      <c r="AB72" s="6">
        <f t="shared" si="8"/>
        <v>0.14076209670317916</v>
      </c>
      <c r="AC72" s="6">
        <f t="shared" si="8"/>
        <v>3.2051804254238778</v>
      </c>
      <c r="AD72" s="6">
        <f t="shared" si="8"/>
        <v>32.819856489554482</v>
      </c>
      <c r="AE72" s="6">
        <f t="shared" si="8"/>
        <v>10.953292185859041</v>
      </c>
      <c r="AF72" s="6">
        <f t="shared" si="8"/>
        <v>4.317318662084987</v>
      </c>
      <c r="AG72" s="6">
        <f t="shared" si="8"/>
        <v>4.4470836036940211</v>
      </c>
      <c r="AH72" s="6">
        <f t="shared" si="8"/>
        <v>13.102158353505827</v>
      </c>
      <c r="AI72" s="6">
        <f t="shared" si="8"/>
        <v>2.5035201639387328</v>
      </c>
      <c r="AJ72" s="6">
        <f t="shared" si="8"/>
        <v>-2.6876670061198653</v>
      </c>
      <c r="AK72" s="6">
        <f t="shared" si="8"/>
        <v>-73.195016953347093</v>
      </c>
      <c r="AL72" s="6">
        <f t="shared" si="8"/>
        <v>-81.473703368691147</v>
      </c>
    </row>
    <row r="73" spans="1:38" x14ac:dyDescent="0.25">
      <c r="A73" s="4">
        <f t="shared" si="6"/>
        <v>2076</v>
      </c>
      <c r="B73" s="4">
        <v>64285</v>
      </c>
      <c r="C73" s="2">
        <v>2801276.6428433717</v>
      </c>
      <c r="D73" s="2">
        <v>734093.53079296288</v>
      </c>
      <c r="E73" s="8">
        <v>10.364195844583623</v>
      </c>
      <c r="F73" s="2">
        <v>91.844447236405728</v>
      </c>
      <c r="G73" s="2">
        <v>4866.5287991743899</v>
      </c>
      <c r="H73" s="2">
        <v>989577.4</v>
      </c>
      <c r="I73" s="2">
        <v>805751.3</v>
      </c>
      <c r="J73" s="2">
        <v>183826.1</v>
      </c>
      <c r="K73" s="2">
        <v>44929.85</v>
      </c>
      <c r="L73" s="2">
        <v>3875.9749999999999</v>
      </c>
      <c r="M73" s="2">
        <v>89827.49</v>
      </c>
      <c r="N73" s="2">
        <v>919588.5</v>
      </c>
      <c r="O73" s="2">
        <v>307158.3</v>
      </c>
      <c r="P73" s="2">
        <v>120963.9</v>
      </c>
      <c r="Q73" s="2">
        <v>124438.5</v>
      </c>
      <c r="R73" s="2">
        <v>367027.7</v>
      </c>
      <c r="S73" s="2">
        <v>69988.88</v>
      </c>
      <c r="T73" s="2">
        <v>-78515.53</v>
      </c>
      <c r="U73" s="2">
        <v>-2135119</v>
      </c>
      <c r="V73" s="2">
        <v>-2359814</v>
      </c>
      <c r="W73" s="6">
        <f t="shared" si="7"/>
        <v>3.9522287671384575</v>
      </c>
      <c r="X73" s="6">
        <f t="shared" si="8"/>
        <v>35.325943352583415</v>
      </c>
      <c r="Y73" s="6">
        <f t="shared" si="8"/>
        <v>28.763717502107916</v>
      </c>
      <c r="Z73" s="6">
        <f t="shared" si="8"/>
        <v>6.5622258504755004</v>
      </c>
      <c r="AA73" s="6">
        <f t="shared" si="8"/>
        <v>1.6039062087918237</v>
      </c>
      <c r="AB73" s="6">
        <f t="shared" si="8"/>
        <v>0.13836459208347879</v>
      </c>
      <c r="AC73" s="6">
        <f t="shared" si="8"/>
        <v>3.2066625847000481</v>
      </c>
      <c r="AD73" s="6">
        <f t="shared" si="8"/>
        <v>32.827478940694441</v>
      </c>
      <c r="AE73" s="6">
        <f t="shared" si="8"/>
        <v>10.964939888558311</v>
      </c>
      <c r="AF73" s="6">
        <f t="shared" si="8"/>
        <v>4.3181704423601079</v>
      </c>
      <c r="AG73" s="6">
        <f t="shared" si="8"/>
        <v>4.4422067459103767</v>
      </c>
      <c r="AH73" s="6">
        <f t="shared" si="8"/>
        <v>13.102158294064699</v>
      </c>
      <c r="AI73" s="6">
        <f t="shared" si="8"/>
        <v>2.4984636979287913</v>
      </c>
      <c r="AJ73" s="6">
        <f t="shared" si="8"/>
        <v>-2.8028481299977788</v>
      </c>
      <c r="AK73" s="6">
        <f t="shared" si="8"/>
        <v>-76.21949818682657</v>
      </c>
      <c r="AL73" s="6">
        <f t="shared" si="8"/>
        <v>-84.240662414716908</v>
      </c>
    </row>
    <row r="74" spans="1:38" x14ac:dyDescent="0.25">
      <c r="A74" s="4">
        <f t="shared" si="6"/>
        <v>2077</v>
      </c>
      <c r="B74" s="4">
        <v>64651</v>
      </c>
      <c r="C74" s="2">
        <v>2891136.6931719291</v>
      </c>
      <c r="D74" s="2">
        <v>742786.45293895062</v>
      </c>
      <c r="E74" s="8">
        <v>10.405072488061693</v>
      </c>
      <c r="F74" s="2">
        <v>92.622338624390679</v>
      </c>
      <c r="G74" s="2">
        <v>4882.7227074826042</v>
      </c>
      <c r="H74" s="2">
        <v>1021553</v>
      </c>
      <c r="I74" s="2">
        <v>831598.4</v>
      </c>
      <c r="J74" s="2">
        <v>189954.5</v>
      </c>
      <c r="K74" s="2">
        <v>46502.6</v>
      </c>
      <c r="L74" s="2">
        <v>3932.0149999999999</v>
      </c>
      <c r="M74" s="2">
        <v>92905.89</v>
      </c>
      <c r="N74" s="2">
        <v>949239.7</v>
      </c>
      <c r="O74" s="2">
        <v>317238.8</v>
      </c>
      <c r="P74" s="2">
        <v>124910</v>
      </c>
      <c r="Q74" s="2">
        <v>128289.60000000001</v>
      </c>
      <c r="R74" s="2">
        <v>378801.3</v>
      </c>
      <c r="S74" s="2">
        <v>72313.240000000005</v>
      </c>
      <c r="T74" s="2">
        <v>-84384.75</v>
      </c>
      <c r="U74" s="2">
        <v>-2291817</v>
      </c>
      <c r="V74" s="2">
        <v>-2516512</v>
      </c>
      <c r="W74" s="6">
        <f t="shared" si="7"/>
        <v>3.9522270187282302</v>
      </c>
      <c r="X74" s="6">
        <f t="shared" si="8"/>
        <v>35.333957139163559</v>
      </c>
      <c r="Y74" s="6">
        <f t="shared" si="8"/>
        <v>28.763717812582403</v>
      </c>
      <c r="Z74" s="6">
        <f t="shared" si="8"/>
        <v>6.5702358677339738</v>
      </c>
      <c r="AA74" s="6">
        <f t="shared" si="8"/>
        <v>1.6084538690206649</v>
      </c>
      <c r="AB74" s="6">
        <f t="shared" si="8"/>
        <v>0.13600238996953481</v>
      </c>
      <c r="AC74" s="6">
        <f t="shared" si="8"/>
        <v>3.2134727569062438</v>
      </c>
      <c r="AD74" s="6">
        <f t="shared" si="8"/>
        <v>32.832750600891458</v>
      </c>
      <c r="AE74" s="6">
        <f t="shared" si="8"/>
        <v>10.972805289671392</v>
      </c>
      <c r="AF74" s="6">
        <f t="shared" si="8"/>
        <v>4.3204460133276683</v>
      </c>
      <c r="AG74" s="6">
        <f t="shared" si="8"/>
        <v>4.4373412126443137</v>
      </c>
      <c r="AH74" s="6">
        <f t="shared" si="8"/>
        <v>13.102158085248083</v>
      </c>
      <c r="AI74" s="6">
        <f t="shared" si="8"/>
        <v>2.5012044629637895</v>
      </c>
      <c r="AJ74" s="6">
        <f t="shared" si="8"/>
        <v>-2.9187395462585219</v>
      </c>
      <c r="AK74" s="6">
        <f t="shared" si="8"/>
        <v>-79.270447689749233</v>
      </c>
      <c r="AL74" s="6">
        <f t="shared" si="8"/>
        <v>-87.042304362270741</v>
      </c>
    </row>
    <row r="75" spans="1:38" x14ac:dyDescent="0.25">
      <c r="A75" s="4">
        <f t="shared" si="6"/>
        <v>2078</v>
      </c>
      <c r="B75" s="4">
        <v>65016</v>
      </c>
      <c r="C75" s="2">
        <v>2984078.0704100532</v>
      </c>
      <c r="D75" s="2">
        <v>751631.8804138134</v>
      </c>
      <c r="E75" s="8">
        <v>10.446657205149442</v>
      </c>
      <c r="F75" s="2">
        <v>93.40650528968159</v>
      </c>
      <c r="G75" s="2">
        <v>4899.3239844120208</v>
      </c>
      <c r="H75" s="2">
        <v>1054638</v>
      </c>
      <c r="I75" s="2">
        <v>858331.8</v>
      </c>
      <c r="J75" s="2">
        <v>196306.3</v>
      </c>
      <c r="K75" s="2">
        <v>48138.03</v>
      </c>
      <c r="L75" s="2">
        <v>3988.92</v>
      </c>
      <c r="M75" s="2">
        <v>96099.31</v>
      </c>
      <c r="N75" s="2">
        <v>979923.1</v>
      </c>
      <c r="O75" s="2">
        <v>327631.09999999998</v>
      </c>
      <c r="P75" s="2">
        <v>129026</v>
      </c>
      <c r="Q75" s="2">
        <v>132287.20000000001</v>
      </c>
      <c r="R75" s="2">
        <v>390978.7</v>
      </c>
      <c r="S75" s="2">
        <v>74715.039999999994</v>
      </c>
      <c r="T75" s="2">
        <v>-90577.8</v>
      </c>
      <c r="U75" s="2">
        <v>-2457110</v>
      </c>
      <c r="V75" s="2">
        <v>-2681805</v>
      </c>
      <c r="W75" s="6">
        <f t="shared" si="7"/>
        <v>3.9522265521199991</v>
      </c>
      <c r="X75" s="6">
        <f t="shared" si="8"/>
        <v>35.342171857289188</v>
      </c>
      <c r="Y75" s="6">
        <f t="shared" si="8"/>
        <v>28.763717964056262</v>
      </c>
      <c r="Z75" s="6">
        <f t="shared" si="8"/>
        <v>6.5784572443516804</v>
      </c>
      <c r="AA75" s="6">
        <f t="shared" si="8"/>
        <v>1.6131625535314891</v>
      </c>
      <c r="AB75" s="6">
        <f t="shared" si="8"/>
        <v>0.13367344640054499</v>
      </c>
      <c r="AC75" s="6">
        <f t="shared" si="8"/>
        <v>3.2204020046564881</v>
      </c>
      <c r="AD75" s="6">
        <f t="shared" si="8"/>
        <v>32.838386827639034</v>
      </c>
      <c r="AE75" s="6">
        <f t="shared" si="8"/>
        <v>10.979307252339378</v>
      </c>
      <c r="AF75" s="6">
        <f t="shared" si="8"/>
        <v>4.3238144899563586</v>
      </c>
      <c r="AG75" s="6">
        <f t="shared" si="8"/>
        <v>4.4331011749240847</v>
      </c>
      <c r="AH75" s="6">
        <f t="shared" si="8"/>
        <v>13.102160559300453</v>
      </c>
      <c r="AI75" s="6">
        <f t="shared" si="8"/>
        <v>2.5037897212164131</v>
      </c>
      <c r="AJ75" s="6">
        <f t="shared" si="8"/>
        <v>-3.0353696472677529</v>
      </c>
      <c r="AK75" s="6">
        <f t="shared" si="8"/>
        <v>-82.340674138674913</v>
      </c>
      <c r="AL75" s="6">
        <f t="shared" si="8"/>
        <v>-89.870470434156005</v>
      </c>
    </row>
    <row r="76" spans="1:38" x14ac:dyDescent="0.25">
      <c r="A76" s="4">
        <f t="shared" si="6"/>
        <v>2079</v>
      </c>
      <c r="B76" s="4">
        <v>65381</v>
      </c>
      <c r="C76" s="2">
        <v>3080320.1295413096</v>
      </c>
      <c r="D76" s="2">
        <v>760660.37861409585</v>
      </c>
      <c r="E76" s="8">
        <v>10.488336271973573</v>
      </c>
      <c r="F76" s="2">
        <v>94.196716461435983</v>
      </c>
      <c r="G76" s="2">
        <v>4916.5460647862164</v>
      </c>
      <c r="H76" s="2">
        <v>1088904</v>
      </c>
      <c r="I76" s="2">
        <v>886014.6</v>
      </c>
      <c r="J76" s="2">
        <v>202889.3</v>
      </c>
      <c r="K76" s="2">
        <v>49836.82</v>
      </c>
      <c r="L76" s="2">
        <v>4045.6930000000002</v>
      </c>
      <c r="M76" s="2">
        <v>99413.07</v>
      </c>
      <c r="N76" s="2">
        <v>1011793</v>
      </c>
      <c r="O76" s="2">
        <v>338431.5</v>
      </c>
      <c r="P76" s="2">
        <v>133325.79999999999</v>
      </c>
      <c r="Q76" s="2">
        <v>136447.5</v>
      </c>
      <c r="R76" s="2">
        <v>403588.5</v>
      </c>
      <c r="S76" s="2">
        <v>77110.67</v>
      </c>
      <c r="T76" s="2">
        <v>-97110.55</v>
      </c>
      <c r="U76" s="2">
        <v>-2631331</v>
      </c>
      <c r="V76" s="2">
        <v>-2856026</v>
      </c>
      <c r="W76" s="6">
        <f t="shared" si="7"/>
        <v>3.9522263960506447</v>
      </c>
      <c r="X76" s="6">
        <f t="shared" si="8"/>
        <v>35.350351723414825</v>
      </c>
      <c r="Y76" s="6">
        <f t="shared" si="8"/>
        <v>28.763718144189657</v>
      </c>
      <c r="Z76" s="6">
        <f t="shared" si="8"/>
        <v>6.586630332809345</v>
      </c>
      <c r="AA76" s="6">
        <f t="shared" si="8"/>
        <v>1.6179104087931666</v>
      </c>
      <c r="AB76" s="6">
        <f t="shared" si="8"/>
        <v>0.13134001759104319</v>
      </c>
      <c r="AC76" s="6">
        <f t="shared" si="8"/>
        <v>3.2273616318834888</v>
      </c>
      <c r="AD76" s="6">
        <f t="shared" si="8"/>
        <v>32.847008020256197</v>
      </c>
      <c r="AE76" s="6">
        <f t="shared" si="8"/>
        <v>10.986893756734169</v>
      </c>
      <c r="AF76" s="6">
        <f t="shared" si="8"/>
        <v>4.3283098636846402</v>
      </c>
      <c r="AG76" s="6">
        <f t="shared" si="8"/>
        <v>4.4296532263456134</v>
      </c>
      <c r="AH76" s="6">
        <f t="shared" si="8"/>
        <v>13.102160912739235</v>
      </c>
      <c r="AI76" s="6">
        <f t="shared" si="8"/>
        <v>2.503332989986419</v>
      </c>
      <c r="AJ76" s="6">
        <f t="shared" si="8"/>
        <v>-3.1526122583388996</v>
      </c>
      <c r="AK76" s="6">
        <f t="shared" si="8"/>
        <v>-85.423945867335277</v>
      </c>
      <c r="AL76" s="6">
        <f t="shared" si="8"/>
        <v>-92.718479894662465</v>
      </c>
    </row>
    <row r="77" spans="1:38" x14ac:dyDescent="0.25">
      <c r="A77" s="4">
        <f t="shared" si="6"/>
        <v>2080</v>
      </c>
      <c r="B77" s="4">
        <v>65746</v>
      </c>
      <c r="C77" s="2">
        <v>3180268.2641735836</v>
      </c>
      <c r="D77" s="2">
        <v>769942.60790213582</v>
      </c>
      <c r="E77" s="8">
        <v>10.530357200390217</v>
      </c>
      <c r="F77" s="2">
        <v>94.993231721604232</v>
      </c>
      <c r="G77" s="2">
        <v>4934.7947474151788</v>
      </c>
      <c r="H77" s="2">
        <v>1124494</v>
      </c>
      <c r="I77" s="2">
        <v>914763.4</v>
      </c>
      <c r="J77" s="2">
        <v>209730.8</v>
      </c>
      <c r="K77" s="2">
        <v>51599.91</v>
      </c>
      <c r="L77" s="2">
        <v>4100.6170000000002</v>
      </c>
      <c r="M77" s="2">
        <v>102869.9</v>
      </c>
      <c r="N77" s="2">
        <v>1044872</v>
      </c>
      <c r="O77" s="2">
        <v>349572.6</v>
      </c>
      <c r="P77" s="2">
        <v>137819.6</v>
      </c>
      <c r="Q77" s="2">
        <v>140796.29999999999</v>
      </c>
      <c r="R77" s="2">
        <v>416683.8</v>
      </c>
      <c r="S77" s="2">
        <v>79621.87</v>
      </c>
      <c r="T77" s="2">
        <v>-103996.2</v>
      </c>
      <c r="U77" s="2">
        <v>-2814949</v>
      </c>
      <c r="V77" s="2">
        <v>-3039644</v>
      </c>
      <c r="W77" s="6">
        <f t="shared" si="7"/>
        <v>3.952227978920174</v>
      </c>
      <c r="X77" s="6">
        <f t="shared" si="8"/>
        <v>35.358463707847243</v>
      </c>
      <c r="Y77" s="6">
        <f t="shared" si="8"/>
        <v>28.763718152490764</v>
      </c>
      <c r="Z77" s="6">
        <f t="shared" si="8"/>
        <v>6.5947518441341337</v>
      </c>
      <c r="AA77" s="6">
        <f t="shared" si="8"/>
        <v>1.6225018053125975</v>
      </c>
      <c r="AB77" s="6">
        <f t="shared" si="8"/>
        <v>0.12893934282822447</v>
      </c>
      <c r="AC77" s="6">
        <f t="shared" si="8"/>
        <v>3.2346296430037644</v>
      </c>
      <c r="AD77" s="6">
        <f t="shared" si="8"/>
        <v>32.854838435194644</v>
      </c>
      <c r="AE77" s="6">
        <f t="shared" si="8"/>
        <v>10.991921780247649</v>
      </c>
      <c r="AF77" s="6">
        <f t="shared" si="8"/>
        <v>4.3335841052331308</v>
      </c>
      <c r="AG77" s="6">
        <f t="shared" si="8"/>
        <v>4.4271831274770443</v>
      </c>
      <c r="AH77" s="6">
        <f t="shared" si="8"/>
        <v>13.102158855403299</v>
      </c>
      <c r="AI77" s="6">
        <f t="shared" si="8"/>
        <v>2.5036211849471237</v>
      </c>
      <c r="AJ77" s="6">
        <f t="shared" si="8"/>
        <v>-3.2700448943738456</v>
      </c>
      <c r="AK77" s="6">
        <f t="shared" si="8"/>
        <v>-88.512941870691066</v>
      </c>
      <c r="AL77" s="6">
        <f t="shared" si="8"/>
        <v>-95.578226347829002</v>
      </c>
    </row>
    <row r="78" spans="1:38" x14ac:dyDescent="0.25">
      <c r="A78" s="4">
        <f t="shared" si="6"/>
        <v>2081</v>
      </c>
      <c r="B78" s="4">
        <v>66112</v>
      </c>
      <c r="C78" s="2">
        <v>3284074.4716443983</v>
      </c>
      <c r="D78" s="2">
        <v>779484.76025167736</v>
      </c>
      <c r="E78" s="8">
        <v>10.572745790925985</v>
      </c>
      <c r="F78" s="2">
        <v>95.796252033559909</v>
      </c>
      <c r="G78" s="2">
        <v>4954.0884530289795</v>
      </c>
      <c r="H78" s="2">
        <v>1161467</v>
      </c>
      <c r="I78" s="2">
        <v>944621.9</v>
      </c>
      <c r="J78" s="2">
        <v>216845.1</v>
      </c>
      <c r="K78" s="2">
        <v>53432</v>
      </c>
      <c r="L78" s="2">
        <v>4153.933</v>
      </c>
      <c r="M78" s="2">
        <v>106476.7</v>
      </c>
      <c r="N78" s="2">
        <v>1079176</v>
      </c>
      <c r="O78" s="2">
        <v>361015.5</v>
      </c>
      <c r="P78" s="2">
        <v>142508.70000000001</v>
      </c>
      <c r="Q78" s="2">
        <v>145366.70000000001</v>
      </c>
      <c r="R78" s="2">
        <v>430284.7</v>
      </c>
      <c r="S78" s="2">
        <v>82291.509999999995</v>
      </c>
      <c r="T78" s="2">
        <v>-111253.2</v>
      </c>
      <c r="U78" s="2">
        <v>-3008493</v>
      </c>
      <c r="V78" s="2">
        <v>-3233188</v>
      </c>
      <c r="W78" s="6">
        <f t="shared" si="7"/>
        <v>3.9522279089248151</v>
      </c>
      <c r="X78" s="6">
        <f t="shared" si="8"/>
        <v>35.36664622037123</v>
      </c>
      <c r="Y78" s="6">
        <f t="shared" si="8"/>
        <v>28.763717393016666</v>
      </c>
      <c r="Z78" s="6">
        <f t="shared" si="8"/>
        <v>6.6029288273545621</v>
      </c>
      <c r="AA78" s="6">
        <f t="shared" si="8"/>
        <v>1.6270032991439924</v>
      </c>
      <c r="AB78" s="6">
        <f t="shared" si="8"/>
        <v>0.1264871742667896</v>
      </c>
      <c r="AC78" s="6">
        <f t="shared" si="8"/>
        <v>3.2422133212675015</v>
      </c>
      <c r="AD78" s="6">
        <f t="shared" si="8"/>
        <v>32.860886965807332</v>
      </c>
      <c r="AE78" s="6">
        <f t="shared" si="8"/>
        <v>10.992914537021223</v>
      </c>
      <c r="AF78" s="6">
        <f t="shared" si="8"/>
        <v>4.3393869789025583</v>
      </c>
      <c r="AG78" s="6">
        <f t="shared" si="8"/>
        <v>4.4264130200193712</v>
      </c>
      <c r="AH78" s="6">
        <f t="shared" si="8"/>
        <v>13.102160249872419</v>
      </c>
      <c r="AI78" s="6">
        <f t="shared" si="8"/>
        <v>2.5057747840533917</v>
      </c>
      <c r="AJ78" s="6">
        <f t="shared" si="8"/>
        <v>-3.3876576478575839</v>
      </c>
      <c r="AK78" s="6">
        <f t="shared" si="8"/>
        <v>-91.608549866215142</v>
      </c>
      <c r="AL78" s="6">
        <f t="shared" si="8"/>
        <v>-98.45050798683873</v>
      </c>
    </row>
    <row r="79" spans="1:38" x14ac:dyDescent="0.25">
      <c r="A79" s="4">
        <f t="shared" si="6"/>
        <v>2082</v>
      </c>
      <c r="B79" s="4">
        <v>66477</v>
      </c>
      <c r="C79" s="2">
        <v>3391662.0474678972</v>
      </c>
      <c r="D79" s="2">
        <v>789236.23326912988</v>
      </c>
      <c r="E79" s="8">
        <v>10.615913554685568</v>
      </c>
      <c r="F79" s="2">
        <v>96.605644584392607</v>
      </c>
      <c r="G79" s="2">
        <v>4974.0931264702367</v>
      </c>
      <c r="H79" s="2">
        <v>1199806</v>
      </c>
      <c r="I79" s="2">
        <v>975568.1</v>
      </c>
      <c r="J79" s="2">
        <v>224238</v>
      </c>
      <c r="K79" s="2">
        <v>55340.47</v>
      </c>
      <c r="L79" s="2">
        <v>4207.0020000000004</v>
      </c>
      <c r="M79" s="2">
        <v>110231.4</v>
      </c>
      <c r="N79" s="2">
        <v>1114714</v>
      </c>
      <c r="O79" s="2">
        <v>372821.9</v>
      </c>
      <c r="P79" s="2">
        <v>147378.5</v>
      </c>
      <c r="Q79" s="2">
        <v>150132.6</v>
      </c>
      <c r="R79" s="2">
        <v>444381</v>
      </c>
      <c r="S79" s="2">
        <v>85092.09</v>
      </c>
      <c r="T79" s="2">
        <v>-118902.5</v>
      </c>
      <c r="U79" s="2">
        <v>-3212488</v>
      </c>
      <c r="V79" s="2">
        <v>-3437183</v>
      </c>
      <c r="W79" s="6">
        <f t="shared" si="7"/>
        <v>3.9522279094549995</v>
      </c>
      <c r="X79" s="6">
        <f t="shared" si="8"/>
        <v>35.375163657468043</v>
      </c>
      <c r="Y79" s="6">
        <f t="shared" si="8"/>
        <v>28.763717798131655</v>
      </c>
      <c r="Z79" s="6">
        <f t="shared" si="8"/>
        <v>6.6114488077433506</v>
      </c>
      <c r="AA79" s="6">
        <f t="shared" si="8"/>
        <v>1.6316622713432007</v>
      </c>
      <c r="AB79" s="6">
        <f t="shared" si="8"/>
        <v>0.12403953994003646</v>
      </c>
      <c r="AC79" s="6">
        <f t="shared" si="8"/>
        <v>3.2500702740208189</v>
      </c>
      <c r="AD79" s="6">
        <f t="shared" si="8"/>
        <v>32.866305203733631</v>
      </c>
      <c r="AE79" s="6">
        <f t="shared" si="8"/>
        <v>10.992306862599607</v>
      </c>
      <c r="AF79" s="6">
        <f t="shared" si="8"/>
        <v>4.3453179573132266</v>
      </c>
      <c r="AG79" s="6">
        <f t="shared" si="8"/>
        <v>4.4265200335064057</v>
      </c>
      <c r="AH79" s="6">
        <f t="shared" si="8"/>
        <v>13.102160350314389</v>
      </c>
      <c r="AI79" s="6">
        <f t="shared" si="8"/>
        <v>2.5088611073006799</v>
      </c>
      <c r="AJ79" s="6">
        <f t="shared" si="8"/>
        <v>-3.5057295902688383</v>
      </c>
      <c r="AK79" s="6">
        <f t="shared" si="8"/>
        <v>-94.717219906928449</v>
      </c>
      <c r="AL79" s="6">
        <f t="shared" si="8"/>
        <v>-101.34214293449689</v>
      </c>
    </row>
    <row r="80" spans="1:38" x14ac:dyDescent="0.25">
      <c r="A80" s="4">
        <f t="shared" si="6"/>
        <v>2083</v>
      </c>
      <c r="B80" s="4">
        <v>66842</v>
      </c>
      <c r="C80" s="2">
        <v>3503188.0575203765</v>
      </c>
      <c r="D80" s="2">
        <v>799204.05928777403</v>
      </c>
      <c r="E80" s="8">
        <v>10.659640497412978</v>
      </c>
      <c r="F80" s="2">
        <v>97.421413563058735</v>
      </c>
      <c r="G80" s="2">
        <v>4994.8371171636281</v>
      </c>
      <c r="H80" s="2">
        <v>1239541</v>
      </c>
      <c r="I80" s="2">
        <v>1007647</v>
      </c>
      <c r="J80" s="2">
        <v>231893.6</v>
      </c>
      <c r="K80" s="2">
        <v>57324.37</v>
      </c>
      <c r="L80" s="2">
        <v>4259.1239999999998</v>
      </c>
      <c r="M80" s="2">
        <v>114117.2</v>
      </c>
      <c r="N80" s="2">
        <v>1151571</v>
      </c>
      <c r="O80" s="2">
        <v>385054.4</v>
      </c>
      <c r="P80" s="2">
        <v>152432.4</v>
      </c>
      <c r="Q80" s="2">
        <v>155090.6</v>
      </c>
      <c r="R80" s="2">
        <v>458993.3</v>
      </c>
      <c r="S80" s="2">
        <v>87970.04</v>
      </c>
      <c r="T80" s="2">
        <v>-126964.8</v>
      </c>
      <c r="U80" s="2">
        <v>-3427423</v>
      </c>
      <c r="V80" s="2">
        <v>-3652118</v>
      </c>
      <c r="W80" s="6">
        <f t="shared" si="7"/>
        <v>3.9522264363322135</v>
      </c>
      <c r="X80" s="6">
        <f t="shared" si="8"/>
        <v>35.383227495853326</v>
      </c>
      <c r="Y80" s="6">
        <f t="shared" si="8"/>
        <v>28.763714178485518</v>
      </c>
      <c r="Z80" s="6">
        <f t="shared" si="8"/>
        <v>6.6195018991968908</v>
      </c>
      <c r="AA80" s="6">
        <f t="shared" si="8"/>
        <v>1.6363486361213302</v>
      </c>
      <c r="AB80" s="6">
        <f t="shared" si="8"/>
        <v>0.12157851448645007</v>
      </c>
      <c r="AC80" s="6">
        <f t="shared" si="8"/>
        <v>3.2575242358177694</v>
      </c>
      <c r="AD80" s="6">
        <f t="shared" si="8"/>
        <v>32.872086256628315</v>
      </c>
      <c r="AE80" s="6">
        <f t="shared" si="8"/>
        <v>10.991542380186946</v>
      </c>
      <c r="AF80" s="6">
        <f t="shared" si="8"/>
        <v>4.3512479917476812</v>
      </c>
      <c r="AG80" s="6">
        <f t="shared" si="8"/>
        <v>4.4271274465857848</v>
      </c>
      <c r="AH80" s="6">
        <f t="shared" si="8"/>
        <v>13.102159874479712</v>
      </c>
      <c r="AI80" s="6">
        <f t="shared" si="8"/>
        <v>2.5111423810421094</v>
      </c>
      <c r="AJ80" s="6">
        <f t="shared" si="8"/>
        <v>-3.6242644675452595</v>
      </c>
      <c r="AK80" s="6">
        <f t="shared" si="8"/>
        <v>-97.837254058978374</v>
      </c>
      <c r="AL80" s="6">
        <f t="shared" si="8"/>
        <v>-104.25126884524261</v>
      </c>
    </row>
    <row r="81" spans="1:44" x14ac:dyDescent="0.25">
      <c r="A81" s="4">
        <f t="shared" si="6"/>
        <v>2084</v>
      </c>
      <c r="B81" s="4">
        <v>67207</v>
      </c>
      <c r="C81" s="2">
        <v>3618513.3958143475</v>
      </c>
      <c r="D81" s="2">
        <v>809327.23442526895</v>
      </c>
      <c r="E81" s="8">
        <v>10.703694835297192</v>
      </c>
      <c r="F81" s="2">
        <v>98.24343889281289</v>
      </c>
      <c r="G81" s="2">
        <v>5015.9358039225499</v>
      </c>
      <c r="H81" s="2">
        <v>1280648</v>
      </c>
      <c r="I81" s="2">
        <v>1040819</v>
      </c>
      <c r="J81" s="2">
        <v>239829.1</v>
      </c>
      <c r="K81" s="2">
        <v>59385.36</v>
      </c>
      <c r="L81" s="2">
        <v>4310.4949999999999</v>
      </c>
      <c r="M81" s="2">
        <v>118150.8</v>
      </c>
      <c r="N81" s="2">
        <v>1189712</v>
      </c>
      <c r="O81" s="2">
        <v>397724.4</v>
      </c>
      <c r="P81" s="2">
        <v>157661</v>
      </c>
      <c r="Q81" s="2">
        <v>160223.6</v>
      </c>
      <c r="R81" s="2">
        <v>474103.4</v>
      </c>
      <c r="S81" s="2">
        <v>90935.66</v>
      </c>
      <c r="T81" s="2">
        <v>-135459.5</v>
      </c>
      <c r="U81" s="2">
        <v>-3653818</v>
      </c>
      <c r="V81" s="2">
        <v>-3878513</v>
      </c>
      <c r="W81" s="6">
        <f t="shared" si="7"/>
        <v>3.9522259143385572</v>
      </c>
      <c r="X81" s="6">
        <f t="shared" si="8"/>
        <v>35.3915506152711</v>
      </c>
      <c r="Y81" s="6">
        <f t="shared" si="8"/>
        <v>28.763718304979864</v>
      </c>
      <c r="Z81" s="6">
        <f t="shared" si="8"/>
        <v>6.6278350738570744</v>
      </c>
      <c r="AA81" s="6">
        <f t="shared" si="8"/>
        <v>1.6411535209098018</v>
      </c>
      <c r="AB81" s="6">
        <f t="shared" si="8"/>
        <v>0.11912336720892315</v>
      </c>
      <c r="AC81" s="6">
        <f t="shared" si="8"/>
        <v>3.2651751444852706</v>
      </c>
      <c r="AD81" s="6">
        <f t="shared" si="8"/>
        <v>32.878474386088463</v>
      </c>
      <c r="AE81" s="6">
        <f t="shared" si="8"/>
        <v>10.991375642275106</v>
      </c>
      <c r="AF81" s="6">
        <f t="shared" si="8"/>
        <v>4.3570655336628468</v>
      </c>
      <c r="AG81" s="6">
        <f t="shared" si="8"/>
        <v>4.4278846717918983</v>
      </c>
      <c r="AH81" s="6">
        <f t="shared" si="8"/>
        <v>13.102159592621955</v>
      </c>
      <c r="AI81" s="6">
        <f t="shared" si="8"/>
        <v>2.5130668330587982</v>
      </c>
      <c r="AJ81" s="6">
        <f t="shared" si="8"/>
        <v>-3.7435124644471518</v>
      </c>
      <c r="AK81" s="6">
        <f t="shared" si="8"/>
        <v>-100.97566598002624</v>
      </c>
      <c r="AL81" s="6">
        <f t="shared" si="8"/>
        <v>-107.18526023660442</v>
      </c>
    </row>
    <row r="82" spans="1:44" x14ac:dyDescent="0.25">
      <c r="A82" s="4">
        <f t="shared" si="6"/>
        <v>2085</v>
      </c>
      <c r="B82" s="4">
        <v>67573</v>
      </c>
      <c r="C82" s="2">
        <v>3738382.7017201209</v>
      </c>
      <c r="D82" s="2">
        <v>819742.90973381966</v>
      </c>
      <c r="E82" s="8">
        <v>10.748457848871716</v>
      </c>
      <c r="F82" s="2">
        <v>99.072253858283005</v>
      </c>
      <c r="G82" s="2">
        <v>5038.148567605399</v>
      </c>
      <c r="H82" s="2">
        <v>1323364</v>
      </c>
      <c r="I82" s="2">
        <v>1075298</v>
      </c>
      <c r="J82" s="2">
        <v>248066.1</v>
      </c>
      <c r="K82" s="2">
        <v>61526.66</v>
      </c>
      <c r="L82" s="2">
        <v>4359.3549999999996</v>
      </c>
      <c r="M82" s="2">
        <v>122341.5</v>
      </c>
      <c r="N82" s="2">
        <v>1229350</v>
      </c>
      <c r="O82" s="2">
        <v>410846.7</v>
      </c>
      <c r="P82" s="2">
        <v>163084.5</v>
      </c>
      <c r="Q82" s="2">
        <v>165610.1</v>
      </c>
      <c r="R82" s="2">
        <v>489808.9</v>
      </c>
      <c r="S82" s="2">
        <v>94013.72</v>
      </c>
      <c r="T82" s="2">
        <v>-144407.20000000001</v>
      </c>
      <c r="U82" s="2">
        <v>-3892239</v>
      </c>
      <c r="V82" s="2">
        <v>-4116934</v>
      </c>
      <c r="W82" s="6">
        <f t="shared" si="7"/>
        <v>3.9522275055845699</v>
      </c>
      <c r="X82" s="6">
        <f t="shared" si="8"/>
        <v>35.399372016971085</v>
      </c>
      <c r="Y82" s="6">
        <f t="shared" si="8"/>
        <v>28.763721796198908</v>
      </c>
      <c r="Z82" s="6">
        <f t="shared" si="8"/>
        <v>6.6356528957257037</v>
      </c>
      <c r="AA82" s="6">
        <f t="shared" si="8"/>
        <v>1.645809562827532</v>
      </c>
      <c r="AB82" s="6">
        <f t="shared" si="8"/>
        <v>0.11661072040575605</v>
      </c>
      <c r="AC82" s="6">
        <f t="shared" si="8"/>
        <v>3.2725782714463048</v>
      </c>
      <c r="AD82" s="6">
        <f t="shared" si="8"/>
        <v>32.884541206397785</v>
      </c>
      <c r="AE82" s="6">
        <f t="shared" si="8"/>
        <v>10.989958299640094</v>
      </c>
      <c r="AF82" s="6">
        <f t="shared" si="8"/>
        <v>4.3624345876884369</v>
      </c>
      <c r="AG82" s="6">
        <f t="shared" si="8"/>
        <v>4.4299932140120051</v>
      </c>
      <c r="AH82" s="6">
        <f t="shared" si="8"/>
        <v>13.102160454964309</v>
      </c>
      <c r="AI82" s="6">
        <f t="shared" si="8"/>
        <v>2.5148233207034152</v>
      </c>
      <c r="AJ82" s="6">
        <f t="shared" si="8"/>
        <v>-3.8628254922524317</v>
      </c>
      <c r="AK82" s="6">
        <f t="shared" si="8"/>
        <v>-104.11558448013056</v>
      </c>
      <c r="AL82" s="6">
        <f t="shared" si="8"/>
        <v>-110.1260713116851</v>
      </c>
    </row>
    <row r="83" spans="1:44" x14ac:dyDescent="0.25">
      <c r="A83" s="4">
        <f t="shared" si="6"/>
        <v>2086</v>
      </c>
      <c r="B83" s="4">
        <v>67938</v>
      </c>
      <c r="C83" s="2">
        <v>3862763.0079543274</v>
      </c>
      <c r="D83" s="2">
        <v>830408.30868844432</v>
      </c>
      <c r="E83" s="8">
        <v>10.793893179695793</v>
      </c>
      <c r="F83" s="2">
        <v>99.908000120528598</v>
      </c>
      <c r="G83" s="2">
        <v>5061.2515666470272</v>
      </c>
      <c r="H83" s="2">
        <v>1367699</v>
      </c>
      <c r="I83" s="2">
        <v>1111074</v>
      </c>
      <c r="J83" s="2">
        <v>256625.2</v>
      </c>
      <c r="K83" s="2">
        <v>63751.02</v>
      </c>
      <c r="L83" s="2">
        <v>4405.9949999999999</v>
      </c>
      <c r="M83" s="2">
        <v>126706.7</v>
      </c>
      <c r="N83" s="2">
        <v>1270408</v>
      </c>
      <c r="O83" s="2">
        <v>424394.7</v>
      </c>
      <c r="P83" s="2">
        <v>168694.9</v>
      </c>
      <c r="Q83" s="2">
        <v>171213.4</v>
      </c>
      <c r="R83" s="2">
        <v>506105.4</v>
      </c>
      <c r="S83" s="2">
        <v>97291.1</v>
      </c>
      <c r="T83" s="2">
        <v>-153830.1</v>
      </c>
      <c r="U83" s="2">
        <v>-4143360</v>
      </c>
      <c r="V83" s="2">
        <v>-4368055</v>
      </c>
      <c r="W83" s="6">
        <f t="shared" si="7"/>
        <v>3.9522264691351174</v>
      </c>
      <c r="X83" s="6">
        <f t="shared" si="8"/>
        <v>35.407271872066438</v>
      </c>
      <c r="Y83" s="6">
        <f t="shared" si="8"/>
        <v>28.763711304888243</v>
      </c>
      <c r="Z83" s="6">
        <f t="shared" si="8"/>
        <v>6.6435657448191625</v>
      </c>
      <c r="AA83" s="6">
        <f t="shared" si="8"/>
        <v>1.6503994645470568</v>
      </c>
      <c r="AB83" s="6">
        <f t="shared" si="8"/>
        <v>0.11406330108595923</v>
      </c>
      <c r="AC83" s="6">
        <f t="shared" si="8"/>
        <v>3.2802090042563168</v>
      </c>
      <c r="AD83" s="6">
        <f t="shared" si="8"/>
        <v>32.888582534935082</v>
      </c>
      <c r="AE83" s="6">
        <f t="shared" si="8"/>
        <v>10.986816926797545</v>
      </c>
      <c r="AF83" s="6">
        <f t="shared" si="8"/>
        <v>4.3672081267377258</v>
      </c>
      <c r="AG83" s="6">
        <f t="shared" si="8"/>
        <v>4.4324075706283761</v>
      </c>
      <c r="AH83" s="6">
        <f t="shared" si="8"/>
        <v>13.102160266053374</v>
      </c>
      <c r="AI83" s="6">
        <f t="shared" si="8"/>
        <v>2.5186919259518379</v>
      </c>
      <c r="AJ83" s="6">
        <f t="shared" si="8"/>
        <v>-3.9823851394255367</v>
      </c>
      <c r="AK83" s="6">
        <f t="shared" si="8"/>
        <v>-107.26415240768999</v>
      </c>
      <c r="AL83" s="6">
        <f t="shared" si="8"/>
        <v>-113.0811025943129</v>
      </c>
    </row>
    <row r="84" spans="1:44" x14ac:dyDescent="0.25">
      <c r="A84" s="4">
        <f t="shared" si="6"/>
        <v>2087</v>
      </c>
      <c r="B84" s="4">
        <v>68303</v>
      </c>
      <c r="C84" s="2">
        <v>3991654.3446731688</v>
      </c>
      <c r="D84" s="2">
        <v>841291.52237808856</v>
      </c>
      <c r="E84" s="8">
        <v>10.839934989576511</v>
      </c>
      <c r="F84" s="2">
        <v>100.75044892757712</v>
      </c>
      <c r="G84" s="2">
        <v>5085.016663900351</v>
      </c>
      <c r="H84" s="2">
        <v>1413651</v>
      </c>
      <c r="I84" s="2">
        <v>1148148</v>
      </c>
      <c r="J84" s="2">
        <v>265503.2</v>
      </c>
      <c r="K84" s="2">
        <v>66062.91</v>
      </c>
      <c r="L84" s="2">
        <v>4450.951</v>
      </c>
      <c r="M84" s="2">
        <v>131237.5</v>
      </c>
      <c r="N84" s="2">
        <v>1312997</v>
      </c>
      <c r="O84" s="2">
        <v>438486.2</v>
      </c>
      <c r="P84" s="2">
        <v>174486.2</v>
      </c>
      <c r="Q84" s="2">
        <v>177031.9</v>
      </c>
      <c r="R84" s="2">
        <v>522992.9</v>
      </c>
      <c r="S84" s="2">
        <v>100654.2</v>
      </c>
      <c r="T84" s="2">
        <v>-163755</v>
      </c>
      <c r="U84" s="2">
        <v>-4407769</v>
      </c>
      <c r="V84" s="2">
        <v>-4632464</v>
      </c>
      <c r="W84" s="6">
        <f t="shared" si="7"/>
        <v>3.9522271779425395</v>
      </c>
      <c r="X84" s="6">
        <f t="shared" si="8"/>
        <v>35.415165691551074</v>
      </c>
      <c r="Y84" s="6">
        <f t="shared" si="8"/>
        <v>28.763713008672568</v>
      </c>
      <c r="Z84" s="6">
        <f t="shared" si="8"/>
        <v>6.6514576933323877</v>
      </c>
      <c r="AA84" s="6">
        <f t="shared" si="8"/>
        <v>1.6550258187600946</v>
      </c>
      <c r="AB84" s="6">
        <f t="shared" si="8"/>
        <v>0.11150642354440732</v>
      </c>
      <c r="AC84" s="6">
        <f t="shared" si="8"/>
        <v>3.2877972055655422</v>
      </c>
      <c r="AD84" s="6">
        <f t="shared" si="8"/>
        <v>32.893554567223092</v>
      </c>
      <c r="AE84" s="6">
        <f t="shared" si="8"/>
        <v>10.985074411193855</v>
      </c>
      <c r="AF84" s="6">
        <f t="shared" si="8"/>
        <v>4.3712752892256432</v>
      </c>
      <c r="AG84" s="6">
        <f t="shared" si="8"/>
        <v>4.4350508514407734</v>
      </c>
      <c r="AH84" s="6">
        <f t="shared" si="8"/>
        <v>13.102159025816698</v>
      </c>
      <c r="AI84" s="6">
        <f t="shared" si="8"/>
        <v>2.5216161347818664</v>
      </c>
      <c r="AJ84" s="6">
        <f t="shared" si="8"/>
        <v>-4.1024343758253954</v>
      </c>
      <c r="AK84" s="6">
        <f t="shared" si="8"/>
        <v>-110.42461644711629</v>
      </c>
      <c r="AL84" s="6">
        <f t="shared" si="8"/>
        <v>-116.05373612026268</v>
      </c>
    </row>
    <row r="85" spans="1:44" x14ac:dyDescent="0.25">
      <c r="A85" s="4">
        <f t="shared" si="6"/>
        <v>2088</v>
      </c>
      <c r="B85" s="4">
        <v>68668</v>
      </c>
      <c r="C85" s="2">
        <v>4125193.025911124</v>
      </c>
      <c r="D85" s="2">
        <v>852388.53815914853</v>
      </c>
      <c r="E85" s="8">
        <v>10.886699734795528</v>
      </c>
      <c r="F85" s="2">
        <v>101.5998233425136</v>
      </c>
      <c r="G85" s="2">
        <v>5109.380589246015</v>
      </c>
      <c r="H85" s="2">
        <v>1461259</v>
      </c>
      <c r="I85" s="2">
        <v>1186559</v>
      </c>
      <c r="J85" s="2">
        <v>274700.40000000002</v>
      </c>
      <c r="K85" s="2">
        <v>68463.09</v>
      </c>
      <c r="L85" s="2">
        <v>4493.8990000000003</v>
      </c>
      <c r="M85" s="2">
        <v>135931.1</v>
      </c>
      <c r="N85" s="2">
        <v>1357198</v>
      </c>
      <c r="O85" s="2">
        <v>453182.1</v>
      </c>
      <c r="P85" s="2">
        <v>180455.6</v>
      </c>
      <c r="Q85" s="2">
        <v>183070.4</v>
      </c>
      <c r="R85" s="2">
        <v>540489.4</v>
      </c>
      <c r="S85" s="2">
        <v>104061.8</v>
      </c>
      <c r="T85" s="2">
        <v>-174205</v>
      </c>
      <c r="U85" s="2">
        <v>-4686036</v>
      </c>
      <c r="V85" s="2">
        <v>-4910731</v>
      </c>
      <c r="W85" s="6">
        <f t="shared" si="7"/>
        <v>3.9522261715620761</v>
      </c>
      <c r="X85" s="6">
        <f t="shared" si="8"/>
        <v>35.422803025738517</v>
      </c>
      <c r="Y85" s="6">
        <f t="shared" si="8"/>
        <v>28.76372069251055</v>
      </c>
      <c r="Z85" s="6">
        <f t="shared" si="8"/>
        <v>6.6590920297439284</v>
      </c>
      <c r="AA85" s="6">
        <f t="shared" si="8"/>
        <v>1.6596336115660595</v>
      </c>
      <c r="AB85" s="6">
        <f t="shared" si="8"/>
        <v>0.10893790840266053</v>
      </c>
      <c r="AC85" s="6">
        <f t="shared" si="8"/>
        <v>3.2951452003867661</v>
      </c>
      <c r="AD85" s="6">
        <f t="shared" si="8"/>
        <v>32.900230158326664</v>
      </c>
      <c r="AE85" s="6">
        <f t="shared" si="8"/>
        <v>10.985718659793053</v>
      </c>
      <c r="AF85" s="6">
        <f t="shared" si="8"/>
        <v>4.3744765121661935</v>
      </c>
      <c r="AG85" s="6">
        <f t="shared" si="8"/>
        <v>4.4378626369748009</v>
      </c>
      <c r="AH85" s="6">
        <f t="shared" si="8"/>
        <v>13.102160228747673</v>
      </c>
      <c r="AI85" s="6">
        <f t="shared" si="8"/>
        <v>2.5225922604437656</v>
      </c>
      <c r="AJ85" s="6">
        <f t="shared" si="8"/>
        <v>-4.2229539055696348</v>
      </c>
      <c r="AK85" s="6">
        <f t="shared" si="8"/>
        <v>-113.59555711856667</v>
      </c>
      <c r="AL85" s="6">
        <f t="shared" si="8"/>
        <v>-119.0424537507642</v>
      </c>
    </row>
    <row r="86" spans="1:44" x14ac:dyDescent="0.25">
      <c r="A86" s="4">
        <f t="shared" si="6"/>
        <v>2089</v>
      </c>
      <c r="B86" s="4">
        <v>69034</v>
      </c>
      <c r="C86" s="2">
        <v>4263454.4356274772</v>
      </c>
      <c r="D86" s="2">
        <v>863684.04380169685</v>
      </c>
      <c r="E86" s="8">
        <v>10.93402149236517</v>
      </c>
      <c r="F86" s="2">
        <v>102.45601489761158</v>
      </c>
      <c r="G86" s="2">
        <v>5134.2199062675236</v>
      </c>
      <c r="H86" s="2">
        <v>1510555</v>
      </c>
      <c r="I86" s="2">
        <v>1226328</v>
      </c>
      <c r="J86" s="2">
        <v>284227</v>
      </c>
      <c r="K86" s="2">
        <v>70955.3</v>
      </c>
      <c r="L86" s="2">
        <v>4535</v>
      </c>
      <c r="M86" s="2">
        <v>140792.29999999999</v>
      </c>
      <c r="N86" s="2">
        <v>1402960</v>
      </c>
      <c r="O86" s="2">
        <v>468418.1</v>
      </c>
      <c r="P86" s="2">
        <v>186602.6</v>
      </c>
      <c r="Q86" s="2">
        <v>189335</v>
      </c>
      <c r="R86" s="2">
        <v>558604.6</v>
      </c>
      <c r="S86" s="2">
        <v>107594.7</v>
      </c>
      <c r="T86" s="2">
        <v>-185202.7</v>
      </c>
      <c r="U86" s="2">
        <v>-4978834</v>
      </c>
      <c r="V86" s="2">
        <v>-5203529</v>
      </c>
      <c r="W86" s="6">
        <f t="shared" si="7"/>
        <v>3.9522252923366361</v>
      </c>
      <c r="X86" s="6">
        <f t="shared" si="8"/>
        <v>35.430307109114977</v>
      </c>
      <c r="Y86" s="6">
        <f t="shared" si="8"/>
        <v>28.763717743813867</v>
      </c>
      <c r="Z86" s="6">
        <f t="shared" si="8"/>
        <v>6.666589365301113</v>
      </c>
      <c r="AA86" s="6">
        <f t="shared" si="8"/>
        <v>1.6642678154846307</v>
      </c>
      <c r="AB86" s="6">
        <f t="shared" si="8"/>
        <v>0.10636914428129822</v>
      </c>
      <c r="AC86" s="6">
        <f t="shared" si="8"/>
        <v>3.3023057270994092</v>
      </c>
      <c r="AD86" s="6">
        <f t="shared" si="8"/>
        <v>32.906649318829139</v>
      </c>
      <c r="AE86" s="6">
        <f t="shared" si="8"/>
        <v>10.98682082974015</v>
      </c>
      <c r="AF86" s="6">
        <f t="shared" si="8"/>
        <v>4.3767935794190471</v>
      </c>
      <c r="AG86" s="6">
        <f t="shared" si="8"/>
        <v>4.4408824547959425</v>
      </c>
      <c r="AH86" s="6">
        <f t="shared" si="8"/>
        <v>13.102159491421583</v>
      </c>
      <c r="AI86" s="6">
        <f t="shared" si="8"/>
        <v>2.5236507537382575</v>
      </c>
      <c r="AJ86" s="6">
        <f t="shared" si="8"/>
        <v>-4.3439587028855549</v>
      </c>
      <c r="AK86" s="6">
        <f t="shared" si="8"/>
        <v>-116.77934114633587</v>
      </c>
      <c r="AL86" s="6">
        <f t="shared" si="8"/>
        <v>-122.04959800946405</v>
      </c>
    </row>
    <row r="87" spans="1:44" x14ac:dyDescent="0.25">
      <c r="A87" s="4">
        <f t="shared" si="6"/>
        <v>2090</v>
      </c>
      <c r="B87" s="4">
        <v>69399</v>
      </c>
      <c r="C87" s="2">
        <v>4406765.3673896259</v>
      </c>
      <c r="D87" s="2">
        <v>875211.26713152218</v>
      </c>
      <c r="E87" s="8">
        <v>10.981811494500274</v>
      </c>
      <c r="F87" s="2">
        <v>103.31923466200402</v>
      </c>
      <c r="G87" s="2">
        <v>5159.7139976823692</v>
      </c>
      <c r="H87" s="2">
        <v>1561650</v>
      </c>
      <c r="I87" s="2">
        <v>1267550</v>
      </c>
      <c r="J87" s="2">
        <v>294100.3</v>
      </c>
      <c r="K87" s="2">
        <v>73541.710000000006</v>
      </c>
      <c r="L87" s="2">
        <v>4573.3370000000004</v>
      </c>
      <c r="M87" s="2">
        <v>145831.9</v>
      </c>
      <c r="N87" s="2">
        <v>1450372</v>
      </c>
      <c r="O87" s="2">
        <v>484212.5</v>
      </c>
      <c r="P87" s="2">
        <v>192937.2</v>
      </c>
      <c r="Q87" s="2">
        <v>195840.6</v>
      </c>
      <c r="R87" s="2">
        <v>577381.4</v>
      </c>
      <c r="S87" s="2">
        <v>111278.2</v>
      </c>
      <c r="T87" s="2">
        <v>-196774.8</v>
      </c>
      <c r="U87" s="2">
        <v>-5286886</v>
      </c>
      <c r="V87" s="2">
        <v>-5511581</v>
      </c>
      <c r="W87" s="6">
        <f t="shared" si="7"/>
        <v>3.9522265654970621</v>
      </c>
      <c r="X87" s="6">
        <f t="shared" si="8"/>
        <v>35.437557251319078</v>
      </c>
      <c r="Y87" s="6">
        <f t="shared" si="8"/>
        <v>28.763727912086249</v>
      </c>
      <c r="Z87" s="6">
        <f t="shared" si="8"/>
        <v>6.6738361469472132</v>
      </c>
      <c r="AA87" s="6">
        <f t="shared" si="8"/>
        <v>1.6688365244996668</v>
      </c>
      <c r="AB87" s="6">
        <f t="shared" si="8"/>
        <v>0.10377990700033672</v>
      </c>
      <c r="AC87" s="6">
        <f t="shared" si="8"/>
        <v>3.3092730799594263</v>
      </c>
      <c r="AD87" s="6">
        <f t="shared" si="8"/>
        <v>32.91239444543281</v>
      </c>
      <c r="AE87" s="6">
        <f t="shared" si="8"/>
        <v>10.987934678419837</v>
      </c>
      <c r="AF87" s="6">
        <f t="shared" si="8"/>
        <v>4.3782045086345844</v>
      </c>
      <c r="AG87" s="6">
        <f t="shared" si="8"/>
        <v>4.4440895684901731</v>
      </c>
      <c r="AH87" s="6">
        <f t="shared" si="8"/>
        <v>13.102158882173828</v>
      </c>
      <c r="AI87" s="6">
        <f t="shared" si="8"/>
        <v>2.5251673443625231</v>
      </c>
      <c r="AJ87" s="6">
        <f t="shared" si="8"/>
        <v>-4.4652887910971479</v>
      </c>
      <c r="AK87" s="6">
        <f t="shared" si="8"/>
        <v>-119.97203298190843</v>
      </c>
      <c r="AL87" s="6">
        <f t="shared" si="8"/>
        <v>-125.07089759727367</v>
      </c>
    </row>
    <row r="88" spans="1:44" x14ac:dyDescent="0.25">
      <c r="A88" s="4">
        <f t="shared" si="6"/>
        <v>2091</v>
      </c>
      <c r="B88" s="4">
        <v>69764</v>
      </c>
      <c r="C88" s="2">
        <v>4555117.0251586372</v>
      </c>
      <c r="D88" s="2">
        <v>886936.27725748031</v>
      </c>
      <c r="E88" s="8">
        <v>11.03063792181495</v>
      </c>
      <c r="F88" s="2">
        <v>104.18952644047199</v>
      </c>
      <c r="G88" s="2">
        <v>5185.5804991522946</v>
      </c>
      <c r="H88" s="2">
        <v>1614558</v>
      </c>
      <c r="I88" s="2">
        <v>1310221</v>
      </c>
      <c r="J88" s="2">
        <v>304337.2</v>
      </c>
      <c r="K88" s="2">
        <v>76227.55</v>
      </c>
      <c r="L88" s="2">
        <v>4609.665</v>
      </c>
      <c r="M88" s="2">
        <v>151060.4</v>
      </c>
      <c r="N88" s="2">
        <v>1499524</v>
      </c>
      <c r="O88" s="2">
        <v>500685</v>
      </c>
      <c r="P88" s="2">
        <v>199443.4</v>
      </c>
      <c r="Q88" s="2">
        <v>202576.6</v>
      </c>
      <c r="R88" s="2">
        <v>596818.69999999995</v>
      </c>
      <c r="S88" s="2">
        <v>115034.5</v>
      </c>
      <c r="T88" s="2">
        <v>-208949.7</v>
      </c>
      <c r="U88" s="2">
        <v>-5610871</v>
      </c>
      <c r="V88" s="2">
        <v>-5835566</v>
      </c>
      <c r="W88" s="6">
        <f t="shared" si="7"/>
        <v>3.9522263199925249</v>
      </c>
      <c r="X88" s="6">
        <f t="shared" ref="X88:AL89" si="9">100*H88/$C88</f>
        <v>35.444929100230333</v>
      </c>
      <c r="Y88" s="6">
        <f t="shared" si="9"/>
        <v>28.763717655626422</v>
      </c>
      <c r="Z88" s="6">
        <f t="shared" si="9"/>
        <v>6.6812158352704696</v>
      </c>
      <c r="AA88" s="6">
        <f t="shared" si="9"/>
        <v>1.6734487737413353</v>
      </c>
      <c r="AB88" s="6">
        <f t="shared" si="9"/>
        <v>0.10119750984530333</v>
      </c>
      <c r="AC88" s="6">
        <f t="shared" si="9"/>
        <v>3.3162792342253633</v>
      </c>
      <c r="AD88" s="6">
        <f t="shared" si="9"/>
        <v>32.919549414820523</v>
      </c>
      <c r="AE88" s="6">
        <f t="shared" si="9"/>
        <v>10.9917044333798</v>
      </c>
      <c r="AF88" s="6">
        <f t="shared" si="9"/>
        <v>4.3784473351275572</v>
      </c>
      <c r="AG88" s="6">
        <f t="shared" si="9"/>
        <v>4.4472315174590937</v>
      </c>
      <c r="AH88" s="6">
        <f t="shared" si="9"/>
        <v>13.102159542854226</v>
      </c>
      <c r="AI88" s="6">
        <f t="shared" si="9"/>
        <v>2.5253906620762128</v>
      </c>
      <c r="AJ88" s="6">
        <f t="shared" si="9"/>
        <v>-4.5871423027320155</v>
      </c>
      <c r="AK88" s="6">
        <f t="shared" si="9"/>
        <v>-123.1773183654836</v>
      </c>
      <c r="AL88" s="6">
        <f t="shared" si="9"/>
        <v>-128.1101224791644</v>
      </c>
    </row>
    <row r="89" spans="1:44" x14ac:dyDescent="0.25">
      <c r="A89" s="4">
        <f t="shared" si="6"/>
        <v>2092</v>
      </c>
      <c r="B89" s="4">
        <v>70129</v>
      </c>
      <c r="C89" s="2">
        <v>4708601.4257535823</v>
      </c>
      <c r="D89" s="2">
        <v>898844.60100017441</v>
      </c>
      <c r="E89" s="8">
        <v>11.080614029975935</v>
      </c>
      <c r="F89" s="2">
        <v>105.06700910389436</v>
      </c>
      <c r="G89" s="2">
        <v>5211.7099009492895</v>
      </c>
      <c r="H89" s="2">
        <v>1669309</v>
      </c>
      <c r="I89" s="2">
        <v>1354369</v>
      </c>
      <c r="J89" s="2">
        <v>314940.2</v>
      </c>
      <c r="K89" s="2">
        <v>79016.710000000006</v>
      </c>
      <c r="L89" s="2">
        <v>4644.2560000000003</v>
      </c>
      <c r="M89" s="2">
        <v>156474.5</v>
      </c>
      <c r="N89" s="2">
        <v>1550522</v>
      </c>
      <c r="O89" s="2">
        <v>517933.6</v>
      </c>
      <c r="P89" s="2">
        <v>206118.1</v>
      </c>
      <c r="Q89" s="2">
        <v>209541.5</v>
      </c>
      <c r="R89" s="2">
        <v>616928.5</v>
      </c>
      <c r="S89" s="2">
        <v>118787.3</v>
      </c>
      <c r="T89" s="2">
        <v>-221754.3</v>
      </c>
      <c r="U89" s="2">
        <v>-5951412</v>
      </c>
      <c r="V89" s="2">
        <v>-6176107</v>
      </c>
      <c r="W89" s="6">
        <f t="shared" si="7"/>
        <v>3.9522259556493102</v>
      </c>
      <c r="X89" s="6">
        <f t="shared" si="9"/>
        <v>35.452331787306406</v>
      </c>
      <c r="Y89" s="6">
        <f t="shared" si="9"/>
        <v>28.763721486221179</v>
      </c>
      <c r="Z89" s="6">
        <f t="shared" si="9"/>
        <v>6.6886145486309827</v>
      </c>
      <c r="AA89" s="6">
        <f t="shared" si="9"/>
        <v>1.6781354558451267</v>
      </c>
      <c r="AB89" s="6">
        <f t="shared" si="9"/>
        <v>9.8633449299793216E-2</v>
      </c>
      <c r="AC89" s="6">
        <f t="shared" si="9"/>
        <v>3.3231629915449306</v>
      </c>
      <c r="AD89" s="6">
        <f t="shared" si="9"/>
        <v>32.929565699051466</v>
      </c>
      <c r="AE89" s="6">
        <f t="shared" si="9"/>
        <v>10.999733321388696</v>
      </c>
      <c r="AF89" s="6">
        <f t="shared" si="9"/>
        <v>4.3774803038677685</v>
      </c>
      <c r="AG89" s="6">
        <f t="shared" si="9"/>
        <v>4.4501855445635687</v>
      </c>
      <c r="AH89" s="6">
        <f t="shared" si="9"/>
        <v>13.102160157912802</v>
      </c>
      <c r="AI89" s="6">
        <f t="shared" si="9"/>
        <v>2.5227724595735737</v>
      </c>
      <c r="AJ89" s="6">
        <f t="shared" si="9"/>
        <v>-4.7095576785735185</v>
      </c>
      <c r="AK89" s="6">
        <f t="shared" si="9"/>
        <v>-126.39447389725737</v>
      </c>
      <c r="AL89" s="6">
        <f t="shared" si="9"/>
        <v>-131.16648536484595</v>
      </c>
    </row>
    <row r="90" spans="1:44" x14ac:dyDescent="0.25">
      <c r="A90" s="4">
        <f t="shared" si="6"/>
        <v>2093</v>
      </c>
      <c r="B90" s="4">
        <v>70495</v>
      </c>
      <c r="C90" s="2">
        <v>4867280.355059565</v>
      </c>
      <c r="D90" s="2">
        <v>910917.16601157747</v>
      </c>
      <c r="E90" s="8">
        <v>11.131568054568824</v>
      </c>
      <c r="F90" s="2">
        <v>105.95166651259333</v>
      </c>
      <c r="G90" s="2">
        <v>5237.9630502985683</v>
      </c>
      <c r="H90" s="2">
        <v>1725928</v>
      </c>
      <c r="I90" s="2">
        <v>1400011</v>
      </c>
      <c r="J90" s="2">
        <v>325916.90000000002</v>
      </c>
      <c r="K90" s="2">
        <v>81911.179999999993</v>
      </c>
      <c r="L90" s="2">
        <v>4677.357</v>
      </c>
      <c r="M90" s="2">
        <v>162078.20000000001</v>
      </c>
      <c r="N90" s="2">
        <v>1603367</v>
      </c>
      <c r="O90" s="2">
        <v>535947.19999999995</v>
      </c>
      <c r="P90" s="2">
        <v>212963.1</v>
      </c>
      <c r="Q90" s="2">
        <v>216737.6</v>
      </c>
      <c r="R90" s="2">
        <v>637718.80000000005</v>
      </c>
      <c r="S90" s="2">
        <v>122560.9</v>
      </c>
      <c r="T90" s="2">
        <v>-235213.3</v>
      </c>
      <c r="U90" s="2">
        <v>-6309186</v>
      </c>
      <c r="V90" s="2">
        <v>-6533881</v>
      </c>
      <c r="W90" s="6">
        <f>100*T90/U89</f>
        <v>3.952226799287295</v>
      </c>
      <c r="X90" s="6">
        <f t="shared" ref="X90:AL91" si="10">100*H90/$C90</f>
        <v>35.459802478932374</v>
      </c>
      <c r="Y90" s="6">
        <f t="shared" si="10"/>
        <v>28.763722199496495</v>
      </c>
      <c r="Z90" s="6">
        <f t="shared" si="10"/>
        <v>6.6960782249004334</v>
      </c>
      <c r="AA90" s="6">
        <f t="shared" si="10"/>
        <v>1.6828942247974861</v>
      </c>
      <c r="AB90" s="6">
        <f t="shared" si="10"/>
        <v>9.6097957355956734E-2</v>
      </c>
      <c r="AC90" s="6">
        <f t="shared" si="10"/>
        <v>3.3299540642140908</v>
      </c>
      <c r="AD90" s="6">
        <f t="shared" si="10"/>
        <v>32.941743294759895</v>
      </c>
      <c r="AE90" s="6">
        <f t="shared" si="10"/>
        <v>11.011225179229296</v>
      </c>
      <c r="AF90" s="6">
        <f t="shared" si="10"/>
        <v>4.3754023697982314</v>
      </c>
      <c r="AG90" s="6">
        <f t="shared" si="10"/>
        <v>4.4529508100904867</v>
      </c>
      <c r="AH90" s="6">
        <f t="shared" si="10"/>
        <v>13.102158772035555</v>
      </c>
      <c r="AI90" s="6">
        <f t="shared" si="10"/>
        <v>2.5180571296370315</v>
      </c>
      <c r="AJ90" s="6">
        <f t="shared" si="10"/>
        <v>-4.8325406149143326</v>
      </c>
      <c r="AK90" s="6">
        <f t="shared" si="10"/>
        <v>-129.62446252847477</v>
      </c>
      <c r="AL90" s="6">
        <f t="shared" si="10"/>
        <v>-134.24090094189859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6"/>
        <v>2094</v>
      </c>
      <c r="B91" s="4">
        <v>70860</v>
      </c>
      <c r="C91" s="2">
        <v>5031313.4931002716</v>
      </c>
      <c r="D91" s="2">
        <v>923152.91419816716</v>
      </c>
      <c r="E91" s="8">
        <v>11.183630111774269</v>
      </c>
      <c r="F91" s="2">
        <v>106.84373661368487</v>
      </c>
      <c r="G91" s="2">
        <v>5264.3101535220394</v>
      </c>
      <c r="H91" s="2">
        <v>1784473</v>
      </c>
      <c r="I91" s="2">
        <v>1447193</v>
      </c>
      <c r="J91" s="2">
        <v>337279.9</v>
      </c>
      <c r="K91" s="2">
        <v>84914.559999999998</v>
      </c>
      <c r="L91" s="2">
        <v>4709.0519999999997</v>
      </c>
      <c r="M91" s="2">
        <v>167877.8</v>
      </c>
      <c r="N91" s="2">
        <v>1658022</v>
      </c>
      <c r="O91" s="2">
        <v>554666.30000000005</v>
      </c>
      <c r="P91" s="2">
        <v>219980.3</v>
      </c>
      <c r="Q91" s="2">
        <v>224164.5</v>
      </c>
      <c r="R91" s="2">
        <v>659210.69999999995</v>
      </c>
      <c r="S91" s="2">
        <v>126451</v>
      </c>
      <c r="T91" s="2">
        <v>-249353.3</v>
      </c>
      <c r="U91" s="2">
        <v>-6684991</v>
      </c>
      <c r="V91" s="2">
        <v>-6909686</v>
      </c>
      <c r="W91" s="6">
        <f>100*T91/U90</f>
        <v>3.9522261667352967</v>
      </c>
      <c r="X91" s="6">
        <f t="shared" si="10"/>
        <v>35.467338746574825</v>
      </c>
      <c r="Y91" s="6">
        <f t="shared" si="10"/>
        <v>28.763721481172237</v>
      </c>
      <c r="Z91" s="6">
        <f t="shared" si="10"/>
        <v>6.7036152778500337</v>
      </c>
      <c r="AA91" s="6">
        <f t="shared" si="10"/>
        <v>1.6877215088355795</v>
      </c>
      <c r="AB91" s="6">
        <f t="shared" si="10"/>
        <v>9.3594883452557509E-2</v>
      </c>
      <c r="AC91" s="6">
        <f t="shared" si="10"/>
        <v>3.336659507109236</v>
      </c>
      <c r="AD91" s="6">
        <f t="shared" si="10"/>
        <v>32.954058662290485</v>
      </c>
      <c r="AE91" s="6">
        <f t="shared" si="10"/>
        <v>11.024284230363419</v>
      </c>
      <c r="AF91" s="6">
        <f t="shared" si="10"/>
        <v>4.3722240782982729</v>
      </c>
      <c r="AG91" s="6">
        <f t="shared" si="10"/>
        <v>4.4553872524025708</v>
      </c>
      <c r="AH91" s="6">
        <f t="shared" si="10"/>
        <v>13.102159126121109</v>
      </c>
      <c r="AI91" s="6">
        <f t="shared" si="10"/>
        <v>2.5132800842843426</v>
      </c>
      <c r="AJ91" s="6">
        <f t="shared" si="10"/>
        <v>-4.9560278909662951</v>
      </c>
      <c r="AK91" s="6">
        <f t="shared" si="10"/>
        <v>-132.86770957857249</v>
      </c>
      <c r="AL91" s="6">
        <f t="shared" si="10"/>
        <v>-137.33364079729176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6"/>
        <v>2095</v>
      </c>
      <c r="B92" s="4">
        <v>71225</v>
      </c>
      <c r="C92" s="2">
        <v>5200775.886168262</v>
      </c>
      <c r="D92" s="2">
        <v>935535.66972716863</v>
      </c>
      <c r="E92" s="8">
        <v>11.236460132057099</v>
      </c>
      <c r="F92" s="2">
        <v>107.74315484533261</v>
      </c>
      <c r="G92" s="2">
        <v>5290.6486472553588</v>
      </c>
      <c r="H92" s="2">
        <v>1844978</v>
      </c>
      <c r="I92" s="2">
        <v>1495937</v>
      </c>
      <c r="J92" s="2">
        <v>349041.1</v>
      </c>
      <c r="K92" s="2">
        <v>88026.95</v>
      </c>
      <c r="L92" s="2">
        <v>4738.9229999999998</v>
      </c>
      <c r="M92" s="2">
        <v>173884.4</v>
      </c>
      <c r="N92" s="2">
        <v>1714446</v>
      </c>
      <c r="O92" s="2">
        <v>574025.5</v>
      </c>
      <c r="P92" s="2">
        <v>227178.6</v>
      </c>
      <c r="Q92" s="2">
        <v>231827.6</v>
      </c>
      <c r="R92" s="2">
        <v>681414</v>
      </c>
      <c r="S92" s="2">
        <v>130532</v>
      </c>
      <c r="T92" s="2">
        <v>-264205.90000000002</v>
      </c>
      <c r="U92" s="2">
        <v>-7079729</v>
      </c>
      <c r="V92" s="2">
        <v>-7304424</v>
      </c>
      <c r="W92" s="6">
        <f>100*T92/U91</f>
        <v>3.9522252161596034</v>
      </c>
      <c r="X92" s="6">
        <f t="shared" ref="X92" si="11">100*H92/$C92</f>
        <v>35.475052960978694</v>
      </c>
      <c r="Y92" s="6">
        <f t="shared" ref="Y92" si="12">100*I92/$C92</f>
        <v>28.763727427257987</v>
      </c>
      <c r="Z92" s="6">
        <f t="shared" ref="Z92" si="13">100*J92/$C92</f>
        <v>6.7113274565107339</v>
      </c>
      <c r="AA92" s="6">
        <f t="shared" ref="AA92" si="14">100*K92/$C92</f>
        <v>1.6925734145574762</v>
      </c>
      <c r="AB92" s="6">
        <f t="shared" ref="AB92" si="15">100*L92/$C92</f>
        <v>9.1119538771194039E-2</v>
      </c>
      <c r="AC92" s="6">
        <f t="shared" ref="AC92" si="16">100*M92/$C92</f>
        <v>3.3434318995066628</v>
      </c>
      <c r="AD92" s="6">
        <f t="shared" ref="AD92" si="17">100*N92/$C92</f>
        <v>32.96519668458815</v>
      </c>
      <c r="AE92" s="6">
        <f t="shared" ref="AE92" si="18">100*O92/$C92</f>
        <v>11.037305059167251</v>
      </c>
      <c r="AF92" s="6">
        <f t="shared" ref="AF92" si="19">100*P92/$C92</f>
        <v>4.3681674614011632</v>
      </c>
      <c r="AG92" s="6">
        <f t="shared" ref="AG92" si="20">100*Q92/$C92</f>
        <v>4.4575579696975165</v>
      </c>
      <c r="AH92" s="6">
        <f t="shared" ref="AH92" si="21">100*R92/$C92</f>
        <v>13.102160425952144</v>
      </c>
      <c r="AI92" s="6">
        <f t="shared" ref="AI92" si="22">100*S92/$C92</f>
        <v>2.509856276390543</v>
      </c>
      <c r="AJ92" s="6">
        <f t="shared" ref="AJ92" si="23">100*T92/$C92</f>
        <v>-5.0801246925996093</v>
      </c>
      <c r="AK92" s="6">
        <f t="shared" ref="AK92" si="24">100*U92/$C92</f>
        <v>-136.12832306096698</v>
      </c>
      <c r="AL92" s="6">
        <f t="shared" ref="AL92" si="25">100*V92/$C92</f>
        <v>-140.44873610928903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6"/>
        <v>2096</v>
      </c>
      <c r="B93" s="4">
        <v>71590</v>
      </c>
      <c r="C93" s="2">
        <v>5375788.8117302535</v>
      </c>
      <c r="D93" s="2">
        <v>948056.2224704558</v>
      </c>
      <c r="E93" s="8">
        <v>11.290233752269955</v>
      </c>
      <c r="F93" s="2">
        <v>108.65006597863484</v>
      </c>
      <c r="G93" s="2">
        <v>5316.9280863839958</v>
      </c>
      <c r="H93" s="2">
        <v>1907496</v>
      </c>
      <c r="I93" s="2">
        <v>1546277</v>
      </c>
      <c r="J93" s="2">
        <v>361219.7</v>
      </c>
      <c r="K93" s="2">
        <v>91252.08</v>
      </c>
      <c r="L93" s="2">
        <v>4767.0140000000001</v>
      </c>
      <c r="M93" s="2">
        <v>180111.3</v>
      </c>
      <c r="N93" s="2">
        <v>1772732</v>
      </c>
      <c r="O93" s="2">
        <v>594103</v>
      </c>
      <c r="P93" s="2">
        <v>234561</v>
      </c>
      <c r="Q93" s="2">
        <v>239723.1</v>
      </c>
      <c r="R93" s="2">
        <v>704344.4</v>
      </c>
      <c r="S93" s="2">
        <v>134764.9</v>
      </c>
      <c r="T93" s="2">
        <v>-279806.90000000002</v>
      </c>
      <c r="U93" s="2">
        <v>-7494300</v>
      </c>
      <c r="V93" s="2">
        <v>-7718995</v>
      </c>
      <c r="W93" s="6">
        <f>100*T93/U92</f>
        <v>3.9522261374693866</v>
      </c>
      <c r="X93" s="6">
        <f t="shared" ref="X93" si="26">100*H93/$C93</f>
        <v>35.48309032969717</v>
      </c>
      <c r="Y93" s="6">
        <f t="shared" ref="Y93" si="27">100*I93/$C93</f>
        <v>28.763722946592367</v>
      </c>
      <c r="Z93" s="6">
        <f t="shared" ref="Z93" si="28">100*J93/$C93</f>
        <v>6.7193804044496623</v>
      </c>
      <c r="AA93" s="6">
        <f t="shared" ref="AA93" si="29">100*K93/$C93</f>
        <v>1.6974640038106252</v>
      </c>
      <c r="AB93" s="6">
        <f t="shared" ref="AB93" si="30">100*L93/$C93</f>
        <v>8.8675618908207951E-2</v>
      </c>
      <c r="AC93" s="6">
        <f t="shared" ref="AC93" si="31">100*M93/$C93</f>
        <v>3.3504162143979257</v>
      </c>
      <c r="AD93" s="6">
        <f t="shared" ref="AD93" si="32">100*N93/$C93</f>
        <v>32.976221017682199</v>
      </c>
      <c r="AE93" s="6">
        <f t="shared" ref="AE93" si="33">100*O93/$C93</f>
        <v>11.051457205752504</v>
      </c>
      <c r="AF93" s="6">
        <f t="shared" ref="AF93" si="34">100*P93/$C93</f>
        <v>4.3632852445426353</v>
      </c>
      <c r="AG93" s="6">
        <f t="shared" ref="AG93" si="35">100*Q93/$C93</f>
        <v>4.4593102221000871</v>
      </c>
      <c r="AH93" s="6">
        <f t="shared" ref="AH93" si="36">100*R93/$C93</f>
        <v>13.10215904432636</v>
      </c>
      <c r="AI93" s="6">
        <f t="shared" ref="AI93" si="37">100*S93/$C93</f>
        <v>2.5068860537440738</v>
      </c>
      <c r="AJ93" s="6">
        <f t="shared" ref="AJ93" si="38">100*T93/$C93</f>
        <v>-5.2049459121133381</v>
      </c>
      <c r="AK93" s="6">
        <f t="shared" ref="AK93" si="39">100*U93/$C93</f>
        <v>-139.40837823924639</v>
      </c>
      <c r="AL93" s="6">
        <f t="shared" ref="AL93" si="40">100*V93/$C93</f>
        <v>-143.58813692897957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6"/>
        <v>2097</v>
      </c>
      <c r="B94" s="4">
        <v>71956</v>
      </c>
      <c r="C94" s="2">
        <v>5556371.7825325597</v>
      </c>
      <c r="D94" s="2">
        <v>960689.77477516828</v>
      </c>
      <c r="E94" s="8">
        <v>11.344952201223773</v>
      </c>
      <c r="F94" s="2">
        <v>109.56441795537367</v>
      </c>
      <c r="G94" s="2">
        <v>5343.0142806968943</v>
      </c>
      <c r="H94" s="2">
        <v>1972045</v>
      </c>
      <c r="I94" s="2">
        <v>1598219</v>
      </c>
      <c r="J94" s="2">
        <v>373826</v>
      </c>
      <c r="K94" s="2">
        <v>94595.49</v>
      </c>
      <c r="L94" s="2">
        <v>4794.0709999999999</v>
      </c>
      <c r="M94" s="2">
        <v>186562.2</v>
      </c>
      <c r="N94" s="2">
        <v>1832935</v>
      </c>
      <c r="O94" s="2">
        <v>614954.69999999995</v>
      </c>
      <c r="P94" s="2">
        <v>242131.1</v>
      </c>
      <c r="Q94" s="2">
        <v>247844.4</v>
      </c>
      <c r="R94" s="2">
        <v>728004.7</v>
      </c>
      <c r="S94" s="2">
        <v>139110.20000000001</v>
      </c>
      <c r="T94" s="2">
        <v>-296191.7</v>
      </c>
      <c r="U94" s="2">
        <v>-7929602</v>
      </c>
      <c r="V94" s="2">
        <v>-8154297</v>
      </c>
      <c r="W94" s="6">
        <f>100*T94/U93</f>
        <v>3.9522263586992783</v>
      </c>
      <c r="X94" s="6">
        <f t="shared" ref="X94" si="41">100*H94/$C94</f>
        <v>35.491595544406749</v>
      </c>
      <c r="Y94" s="6">
        <f t="shared" ref="Y94" si="42">100*I94/$C94</f>
        <v>28.763716010226041</v>
      </c>
      <c r="Z94" s="6">
        <f t="shared" ref="Z94" si="43">100*J94/$C94</f>
        <v>6.7278795341807101</v>
      </c>
      <c r="AA94" s="6">
        <f t="shared" ref="AA94" si="44">100*K94/$C94</f>
        <v>1.7024686918427183</v>
      </c>
      <c r="AB94" s="6">
        <f t="shared" ref="AB94" si="45">100*L94/$C94</f>
        <v>8.6280601580171659E-2</v>
      </c>
      <c r="AC94" s="6">
        <f t="shared" ref="AC94" si="46">100*M94/$C94</f>
        <v>3.3576262946711264</v>
      </c>
      <c r="AD94" s="6">
        <f t="shared" ref="AD94" si="47">100*N94/$C94</f>
        <v>32.987983377249094</v>
      </c>
      <c r="AE94" s="6">
        <f t="shared" ref="AE94" si="48">100*O94/$C94</f>
        <v>11.067558544826303</v>
      </c>
      <c r="AF94" s="6">
        <f t="shared" ref="AF94" si="49">100*P94/$C94</f>
        <v>4.3577195601126268</v>
      </c>
      <c r="AG94" s="6">
        <f t="shared" ref="AG94" si="50">100*Q94/$C94</f>
        <v>4.4605438530795007</v>
      </c>
      <c r="AH94" s="6">
        <f t="shared" ref="AH94" si="51">100*R94/$C94</f>
        <v>13.10215961949508</v>
      </c>
      <c r="AI94" s="6">
        <f t="shared" ref="AI94" si="52">100*S94/$C94</f>
        <v>2.5036157666288208</v>
      </c>
      <c r="AJ94" s="6">
        <f t="shared" ref="AJ94" si="53">100*T94/$C94</f>
        <v>-5.3306674137812582</v>
      </c>
      <c r="AK94" s="6">
        <f t="shared" ref="AK94" si="54">100*U94/$C94</f>
        <v>-142.71186865011643</v>
      </c>
      <c r="AL94" s="6">
        <f t="shared" ref="AL94" si="55">100*V94/$C94</f>
        <v>-146.7557845145366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4C9D1800-4DA6-47A2-AC90-7824B4963980}"/>
  </hyperlinks>
  <pageMargins left="0.7" right="0.7" top="0.75" bottom="0.75" header="0.3" footer="0.3"/>
  <pageSetup orientation="portrait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315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180</v>
      </c>
      <c r="D4" s="29" t="s">
        <v>181</v>
      </c>
      <c r="E4" s="29" t="s">
        <v>182</v>
      </c>
      <c r="F4" s="29" t="s">
        <v>183</v>
      </c>
      <c r="G4" s="29" t="s">
        <v>184</v>
      </c>
      <c r="H4" s="29" t="s">
        <v>185</v>
      </c>
      <c r="I4" s="29" t="s">
        <v>186</v>
      </c>
      <c r="J4" s="29" t="s">
        <v>187</v>
      </c>
      <c r="K4" s="29" t="s">
        <v>188</v>
      </c>
      <c r="L4" s="29" t="s">
        <v>189</v>
      </c>
      <c r="M4" s="29" t="s">
        <v>190</v>
      </c>
      <c r="N4" s="29" t="s">
        <v>191</v>
      </c>
      <c r="O4" s="29" t="s">
        <v>192</v>
      </c>
      <c r="P4" s="29" t="s">
        <v>193</v>
      </c>
      <c r="Q4" s="29" t="s">
        <v>194</v>
      </c>
      <c r="R4" s="29" t="s">
        <v>195</v>
      </c>
      <c r="S4" s="29" t="s">
        <v>196</v>
      </c>
      <c r="T4" s="29" t="s">
        <v>197</v>
      </c>
      <c r="U4" s="29" t="s">
        <v>198</v>
      </c>
      <c r="V4" s="29" t="s">
        <v>199</v>
      </c>
    </row>
    <row r="5" spans="1:38" x14ac:dyDescent="0.25">
      <c r="A5" s="4">
        <f>YEAR(B5)</f>
        <v>2008</v>
      </c>
      <c r="B5" s="4">
        <v>39448</v>
      </c>
      <c r="C5" s="2">
        <v>609126</v>
      </c>
      <c r="D5" s="2">
        <v>657720</v>
      </c>
      <c r="E5" s="8">
        <v>12.883583</v>
      </c>
      <c r="F5" s="2">
        <v>56.013149981875728</v>
      </c>
      <c r="G5" s="2">
        <v>6598.1166666666668</v>
      </c>
      <c r="H5" s="2">
        <v>144939</v>
      </c>
      <c r="I5" s="2">
        <v>126267</v>
      </c>
      <c r="J5" s="2">
        <v>18672</v>
      </c>
      <c r="K5" s="2">
        <v>8906</v>
      </c>
      <c r="L5" s="2">
        <v>3985</v>
      </c>
      <c r="M5" s="2">
        <v>0</v>
      </c>
      <c r="N5" s="2">
        <v>142592</v>
      </c>
      <c r="O5" s="2">
        <v>45787</v>
      </c>
      <c r="P5" s="2">
        <v>26767</v>
      </c>
      <c r="Q5" s="2">
        <v>20688</v>
      </c>
      <c r="R5" s="2">
        <v>49350</v>
      </c>
      <c r="S5" s="2">
        <v>2347</v>
      </c>
      <c r="T5" s="2">
        <v>10390</v>
      </c>
      <c r="U5" s="2">
        <v>213899</v>
      </c>
      <c r="V5" s="2">
        <v>146308</v>
      </c>
      <c r="W5" s="6"/>
      <c r="X5" s="6">
        <f>100*H5/$C5</f>
        <v>23.794584371706346</v>
      </c>
      <c r="Y5" s="6">
        <f t="shared" ref="Y5:AL20" si="0">100*I5/$C5</f>
        <v>20.729208735138542</v>
      </c>
      <c r="Z5" s="6">
        <f t="shared" si="0"/>
        <v>3.0653756365678038</v>
      </c>
      <c r="AA5" s="6">
        <f t="shared" si="0"/>
        <v>1.4620948703552303</v>
      </c>
      <c r="AB5" s="6">
        <f t="shared" si="0"/>
        <v>0.65421604068780514</v>
      </c>
      <c r="AC5" s="6">
        <f t="shared" si="0"/>
        <v>0</v>
      </c>
      <c r="AD5" s="6">
        <f t="shared" si="0"/>
        <v>23.409278211732875</v>
      </c>
      <c r="AE5" s="6">
        <f t="shared" si="0"/>
        <v>7.5168355972327561</v>
      </c>
      <c r="AF5" s="6">
        <f t="shared" si="0"/>
        <v>4.3943289237366328</v>
      </c>
      <c r="AG5" s="6">
        <f t="shared" si="0"/>
        <v>3.3963416436008314</v>
      </c>
      <c r="AH5" s="6">
        <f t="shared" si="0"/>
        <v>8.1017720471626564</v>
      </c>
      <c r="AI5" s="6">
        <f t="shared" si="0"/>
        <v>0.38530615997347017</v>
      </c>
      <c r="AJ5" s="6">
        <f t="shared" si="0"/>
        <v>1.7057226255323201</v>
      </c>
      <c r="AK5" s="6">
        <f t="shared" si="0"/>
        <v>35.115723183709115</v>
      </c>
      <c r="AL5" s="6">
        <f t="shared" si="0"/>
        <v>24.019332617553676</v>
      </c>
    </row>
    <row r="6" spans="1:38" x14ac:dyDescent="0.25">
      <c r="A6" s="4">
        <f t="shared" ref="A6:A69" si="1">YEAR(B6)</f>
        <v>2009</v>
      </c>
      <c r="B6" s="4">
        <v>39814</v>
      </c>
      <c r="C6" s="2">
        <v>598521</v>
      </c>
      <c r="D6" s="2">
        <v>637298</v>
      </c>
      <c r="E6" s="8">
        <v>12.998345</v>
      </c>
      <c r="F6" s="2">
        <v>56.233637437663354</v>
      </c>
      <c r="G6" s="2">
        <v>6444.3</v>
      </c>
      <c r="H6" s="2">
        <v>147890</v>
      </c>
      <c r="I6" s="2">
        <v>127553</v>
      </c>
      <c r="J6" s="2">
        <v>20337</v>
      </c>
      <c r="K6" s="2">
        <v>9557</v>
      </c>
      <c r="L6" s="2">
        <v>4061</v>
      </c>
      <c r="M6" s="2">
        <v>285</v>
      </c>
      <c r="N6" s="2">
        <v>156271</v>
      </c>
      <c r="O6" s="2">
        <v>48658</v>
      </c>
      <c r="P6" s="2">
        <v>28397</v>
      </c>
      <c r="Q6" s="2">
        <v>22953</v>
      </c>
      <c r="R6" s="2">
        <v>56263</v>
      </c>
      <c r="S6" s="2">
        <v>-8381</v>
      </c>
      <c r="T6" s="2">
        <v>10665</v>
      </c>
      <c r="U6" s="2">
        <v>253412</v>
      </c>
      <c r="V6" s="2">
        <v>174890</v>
      </c>
      <c r="W6" s="6">
        <f>100*T6/U5</f>
        <v>4.9859980645070801</v>
      </c>
      <c r="X6" s="6">
        <f t="shared" ref="X6:AL36" si="2">100*H6/$C6</f>
        <v>24.709241613911626</v>
      </c>
      <c r="Y6" s="6">
        <f t="shared" si="0"/>
        <v>21.311365850153962</v>
      </c>
      <c r="Z6" s="6">
        <f t="shared" si="0"/>
        <v>3.3978757637576624</v>
      </c>
      <c r="AA6" s="6">
        <f t="shared" si="0"/>
        <v>1.5967693698299641</v>
      </c>
      <c r="AB6" s="6">
        <f t="shared" si="0"/>
        <v>0.67850585025420995</v>
      </c>
      <c r="AC6" s="6">
        <f t="shared" si="0"/>
        <v>4.7617376833895553E-2</v>
      </c>
      <c r="AD6" s="6">
        <f t="shared" si="0"/>
        <v>26.109526649858569</v>
      </c>
      <c r="AE6" s="6">
        <f t="shared" si="0"/>
        <v>8.1297063929252271</v>
      </c>
      <c r="AF6" s="6">
        <f t="shared" si="0"/>
        <v>4.7445285963232706</v>
      </c>
      <c r="AG6" s="6">
        <f t="shared" si="0"/>
        <v>3.8349531595382618</v>
      </c>
      <c r="AH6" s="6">
        <f t="shared" si="0"/>
        <v>9.4003385010718095</v>
      </c>
      <c r="AI6" s="6">
        <f t="shared" si="0"/>
        <v>-1.4002850359469425</v>
      </c>
      <c r="AJ6" s="6">
        <f t="shared" si="0"/>
        <v>1.7818923646789335</v>
      </c>
      <c r="AK6" s="6">
        <f t="shared" si="0"/>
        <v>42.339700695547862</v>
      </c>
      <c r="AL6" s="6">
        <f t="shared" si="0"/>
        <v>29.220361524491203</v>
      </c>
    </row>
    <row r="7" spans="1:38" x14ac:dyDescent="0.25">
      <c r="A7" s="4">
        <f t="shared" si="1"/>
        <v>2010</v>
      </c>
      <c r="B7" s="4">
        <v>40179</v>
      </c>
      <c r="C7" s="2">
        <v>631636</v>
      </c>
      <c r="D7" s="2">
        <v>656103</v>
      </c>
      <c r="E7" s="8">
        <v>13.135778</v>
      </c>
      <c r="F7" s="2">
        <v>56.795274870506667</v>
      </c>
      <c r="G7" s="2">
        <v>6548.1083333333336</v>
      </c>
      <c r="H7" s="2">
        <v>158195</v>
      </c>
      <c r="I7" s="2">
        <v>130353</v>
      </c>
      <c r="J7" s="2">
        <v>27842</v>
      </c>
      <c r="K7" s="2">
        <v>10473</v>
      </c>
      <c r="L7" s="2">
        <v>4243</v>
      </c>
      <c r="M7" s="2">
        <v>851</v>
      </c>
      <c r="N7" s="2">
        <v>169022</v>
      </c>
      <c r="O7" s="2">
        <v>51017</v>
      </c>
      <c r="P7" s="2">
        <v>30920</v>
      </c>
      <c r="Q7" s="2">
        <v>23965</v>
      </c>
      <c r="R7" s="2">
        <v>63120</v>
      </c>
      <c r="S7" s="2">
        <v>-10827</v>
      </c>
      <c r="T7" s="2">
        <v>11395</v>
      </c>
      <c r="U7" s="2">
        <v>283097</v>
      </c>
      <c r="V7" s="2">
        <v>199975</v>
      </c>
      <c r="W7" s="6">
        <f t="shared" ref="W7:W70" si="3">100*T7/U6</f>
        <v>4.4966299938440173</v>
      </c>
      <c r="X7" s="6">
        <f t="shared" si="2"/>
        <v>25.045279243108372</v>
      </c>
      <c r="Y7" s="6">
        <f t="shared" si="0"/>
        <v>20.637360758411489</v>
      </c>
      <c r="Z7" s="6">
        <f t="shared" si="0"/>
        <v>4.4079184846968822</v>
      </c>
      <c r="AA7" s="6">
        <f t="shared" si="0"/>
        <v>1.6580752205384113</v>
      </c>
      <c r="AB7" s="6">
        <f t="shared" si="0"/>
        <v>0.67174765212875776</v>
      </c>
      <c r="AC7" s="6">
        <f t="shared" si="0"/>
        <v>0.13472949610218543</v>
      </c>
      <c r="AD7" s="6">
        <f t="shared" si="0"/>
        <v>26.759399400920785</v>
      </c>
      <c r="AE7" s="6">
        <f t="shared" si="0"/>
        <v>8.0769620477616861</v>
      </c>
      <c r="AF7" s="6">
        <f t="shared" si="0"/>
        <v>4.8952244647233529</v>
      </c>
      <c r="AG7" s="6">
        <f t="shared" si="0"/>
        <v>3.7941155982242938</v>
      </c>
      <c r="AH7" s="6">
        <f t="shared" si="0"/>
        <v>9.9930972902114501</v>
      </c>
      <c r="AI7" s="6">
        <f t="shared" si="0"/>
        <v>-1.714120157812411</v>
      </c>
      <c r="AJ7" s="6">
        <f t="shared" si="0"/>
        <v>1.8040453679017663</v>
      </c>
      <c r="AK7" s="6">
        <f t="shared" si="0"/>
        <v>44.819642958919374</v>
      </c>
      <c r="AL7" s="6">
        <f t="shared" si="0"/>
        <v>31.659848393695103</v>
      </c>
    </row>
    <row r="8" spans="1:38" x14ac:dyDescent="0.25">
      <c r="A8" s="4">
        <f t="shared" si="1"/>
        <v>2011</v>
      </c>
      <c r="B8" s="4">
        <v>40544</v>
      </c>
      <c r="C8" s="2">
        <v>660436</v>
      </c>
      <c r="D8" s="2">
        <v>671942</v>
      </c>
      <c r="E8" s="8">
        <v>13.261381</v>
      </c>
      <c r="F8" s="2">
        <v>57.121493184184658</v>
      </c>
      <c r="G8" s="2">
        <v>6658.458333333333</v>
      </c>
      <c r="H8" s="2">
        <v>159172</v>
      </c>
      <c r="I8" s="2">
        <v>135221</v>
      </c>
      <c r="J8" s="2">
        <v>23951</v>
      </c>
      <c r="K8" s="2">
        <v>10841</v>
      </c>
      <c r="L8" s="2">
        <v>4303</v>
      </c>
      <c r="M8" s="2">
        <v>1984</v>
      </c>
      <c r="N8" s="2">
        <v>171022</v>
      </c>
      <c r="O8" s="2">
        <v>53121</v>
      </c>
      <c r="P8" s="2">
        <v>32192</v>
      </c>
      <c r="Q8" s="2">
        <v>24501</v>
      </c>
      <c r="R8" s="2">
        <v>61208</v>
      </c>
      <c r="S8" s="2">
        <v>-11850</v>
      </c>
      <c r="T8" s="2">
        <v>12432</v>
      </c>
      <c r="U8" s="2">
        <v>318763</v>
      </c>
      <c r="V8" s="2">
        <v>236411</v>
      </c>
      <c r="W8" s="6">
        <f t="shared" si="3"/>
        <v>4.3914276732003517</v>
      </c>
      <c r="X8" s="6">
        <f t="shared" si="2"/>
        <v>24.1010483983308</v>
      </c>
      <c r="Y8" s="6">
        <f t="shared" si="0"/>
        <v>20.474504721123623</v>
      </c>
      <c r="Z8" s="6">
        <f t="shared" si="0"/>
        <v>3.6265436772071782</v>
      </c>
      <c r="AA8" s="6">
        <f t="shared" si="0"/>
        <v>1.641491378422739</v>
      </c>
      <c r="AB8" s="6">
        <f t="shared" si="0"/>
        <v>0.65153928616853107</v>
      </c>
      <c r="AC8" s="6">
        <f t="shared" si="0"/>
        <v>0.30040760951856049</v>
      </c>
      <c r="AD8" s="6">
        <f t="shared" si="0"/>
        <v>25.89531763865083</v>
      </c>
      <c r="AE8" s="6">
        <f t="shared" si="0"/>
        <v>8.043322895783998</v>
      </c>
      <c r="AF8" s="6">
        <f t="shared" si="0"/>
        <v>4.874355728639868</v>
      </c>
      <c r="AG8" s="6">
        <f t="shared" si="0"/>
        <v>3.70982199637815</v>
      </c>
      <c r="AH8" s="6">
        <f t="shared" si="0"/>
        <v>9.2678170178488148</v>
      </c>
      <c r="AI8" s="6">
        <f t="shared" si="0"/>
        <v>-1.7942692403200311</v>
      </c>
      <c r="AJ8" s="6">
        <f t="shared" si="0"/>
        <v>1.8823928435154957</v>
      </c>
      <c r="AK8" s="6">
        <f t="shared" si="0"/>
        <v>48.265539734357304</v>
      </c>
      <c r="AL8" s="6">
        <f t="shared" si="0"/>
        <v>35.796201297324799</v>
      </c>
    </row>
    <row r="9" spans="1:38" x14ac:dyDescent="0.25">
      <c r="A9" s="4">
        <f t="shared" si="1"/>
        <v>2012</v>
      </c>
      <c r="B9" s="4">
        <v>40909</v>
      </c>
      <c r="C9" s="2">
        <v>680791</v>
      </c>
      <c r="D9" s="2">
        <v>680792</v>
      </c>
      <c r="E9" s="8">
        <v>13.390632</v>
      </c>
      <c r="F9" s="2">
        <v>57.378979260638793</v>
      </c>
      <c r="G9" s="2">
        <v>6704.4916666666668</v>
      </c>
      <c r="H9" s="2">
        <v>166130</v>
      </c>
      <c r="I9" s="2">
        <v>140365</v>
      </c>
      <c r="J9" s="2">
        <v>25765</v>
      </c>
      <c r="K9" s="2">
        <v>11284</v>
      </c>
      <c r="L9" s="2">
        <v>4432</v>
      </c>
      <c r="M9" s="2">
        <v>2962</v>
      </c>
      <c r="N9" s="2">
        <v>169199</v>
      </c>
      <c r="O9" s="2">
        <v>53746</v>
      </c>
      <c r="P9" s="2">
        <v>32329</v>
      </c>
      <c r="Q9" s="2">
        <v>22866</v>
      </c>
      <c r="R9" s="2">
        <v>60258</v>
      </c>
      <c r="S9" s="2">
        <v>-3069</v>
      </c>
      <c r="T9" s="2">
        <v>12825</v>
      </c>
      <c r="U9" s="2">
        <v>346243</v>
      </c>
      <c r="V9" s="2">
        <v>256492</v>
      </c>
      <c r="W9" s="6">
        <f t="shared" si="3"/>
        <v>4.0233653215711991</v>
      </c>
      <c r="X9" s="6">
        <f t="shared" si="2"/>
        <v>24.402496507738793</v>
      </c>
      <c r="Y9" s="6">
        <f t="shared" si="0"/>
        <v>20.617928262858939</v>
      </c>
      <c r="Z9" s="6">
        <f t="shared" si="0"/>
        <v>3.784568244879853</v>
      </c>
      <c r="AA9" s="6">
        <f t="shared" si="0"/>
        <v>1.6574837211420246</v>
      </c>
      <c r="AB9" s="6">
        <f t="shared" si="0"/>
        <v>0.65100743106180903</v>
      </c>
      <c r="AC9" s="6">
        <f t="shared" si="0"/>
        <v>0.43508213240186783</v>
      </c>
      <c r="AD9" s="6">
        <f t="shared" si="0"/>
        <v>24.853295651675772</v>
      </c>
      <c r="AE9" s="6">
        <f t="shared" si="0"/>
        <v>7.8946402052906102</v>
      </c>
      <c r="AF9" s="6">
        <f t="shared" si="0"/>
        <v>4.7487408029777125</v>
      </c>
      <c r="AG9" s="6">
        <f t="shared" si="0"/>
        <v>3.3587400538491257</v>
      </c>
      <c r="AH9" s="6">
        <f t="shared" si="0"/>
        <v>8.8511745895583225</v>
      </c>
      <c r="AI9" s="6">
        <f t="shared" si="0"/>
        <v>-0.45079914393697917</v>
      </c>
      <c r="AJ9" s="6">
        <f t="shared" si="0"/>
        <v>1.8838380648392825</v>
      </c>
      <c r="AK9" s="6">
        <f t="shared" si="0"/>
        <v>50.858927335995922</v>
      </c>
      <c r="AL9" s="6">
        <f t="shared" si="0"/>
        <v>37.675586193119472</v>
      </c>
    </row>
    <row r="10" spans="1:38" x14ac:dyDescent="0.25">
      <c r="A10" s="4">
        <f t="shared" si="1"/>
        <v>2013</v>
      </c>
      <c r="B10" s="4">
        <v>41275</v>
      </c>
      <c r="C10" s="2">
        <v>696192</v>
      </c>
      <c r="D10" s="2">
        <v>690275</v>
      </c>
      <c r="E10" s="8">
        <v>13.510781</v>
      </c>
      <c r="F10" s="2">
        <v>57.59798421001971</v>
      </c>
      <c r="G10" s="2">
        <v>6805.8416666666672</v>
      </c>
      <c r="H10" s="2">
        <v>169789</v>
      </c>
      <c r="I10" s="2">
        <v>144080</v>
      </c>
      <c r="J10" s="2">
        <v>25709</v>
      </c>
      <c r="K10" s="2">
        <v>11929</v>
      </c>
      <c r="L10" s="2">
        <v>4511</v>
      </c>
      <c r="M10" s="2">
        <v>3176</v>
      </c>
      <c r="N10" s="2">
        <v>172479</v>
      </c>
      <c r="O10" s="2">
        <v>54384</v>
      </c>
      <c r="P10" s="2">
        <v>34073</v>
      </c>
      <c r="Q10" s="2">
        <v>22863</v>
      </c>
      <c r="R10" s="2">
        <v>61159</v>
      </c>
      <c r="S10" s="2">
        <v>-2690</v>
      </c>
      <c r="T10" s="2">
        <v>13059</v>
      </c>
      <c r="U10" s="2">
        <v>358033</v>
      </c>
      <c r="V10" s="2">
        <v>267509</v>
      </c>
      <c r="W10" s="6">
        <f t="shared" si="3"/>
        <v>3.7716285961015816</v>
      </c>
      <c r="X10" s="6">
        <f t="shared" si="2"/>
        <v>24.3882434730649</v>
      </c>
      <c r="Y10" s="6">
        <f t="shared" si="0"/>
        <v>20.69544033829748</v>
      </c>
      <c r="Z10" s="6">
        <f t="shared" si="0"/>
        <v>3.6928031347674204</v>
      </c>
      <c r="AA10" s="6">
        <f t="shared" si="0"/>
        <v>1.713464101856959</v>
      </c>
      <c r="AB10" s="6">
        <f t="shared" si="0"/>
        <v>0.64795343813200956</v>
      </c>
      <c r="AC10" s="6">
        <f t="shared" si="0"/>
        <v>0.4561959919102776</v>
      </c>
      <c r="AD10" s="6">
        <f t="shared" si="0"/>
        <v>24.774631136238281</v>
      </c>
      <c r="AE10" s="6">
        <f t="shared" si="0"/>
        <v>7.8116381687810259</v>
      </c>
      <c r="AF10" s="6">
        <f t="shared" si="0"/>
        <v>4.8941958540172825</v>
      </c>
      <c r="AG10" s="6">
        <f t="shared" si="0"/>
        <v>3.2840078599007172</v>
      </c>
      <c r="AH10" s="6">
        <f t="shared" si="0"/>
        <v>8.7847892535392536</v>
      </c>
      <c r="AI10" s="6">
        <f t="shared" si="0"/>
        <v>-0.38638766317337747</v>
      </c>
      <c r="AJ10" s="6">
        <f t="shared" si="0"/>
        <v>1.8757756480970766</v>
      </c>
      <c r="AK10" s="6">
        <f t="shared" si="0"/>
        <v>51.427336137157567</v>
      </c>
      <c r="AL10" s="6">
        <f t="shared" si="0"/>
        <v>38.424601259422687</v>
      </c>
    </row>
    <row r="11" spans="1:38" x14ac:dyDescent="0.25">
      <c r="A11" s="4">
        <f t="shared" si="1"/>
        <v>2014</v>
      </c>
      <c r="B11" s="4">
        <v>41640</v>
      </c>
      <c r="C11" s="2">
        <v>727042</v>
      </c>
      <c r="D11" s="2">
        <v>707589</v>
      </c>
      <c r="E11" s="8">
        <v>13.617552999999999</v>
      </c>
      <c r="F11" s="2">
        <v>58.742136071988938</v>
      </c>
      <c r="G11" s="2">
        <v>6837.6833333333334</v>
      </c>
      <c r="H11" s="2">
        <v>177202</v>
      </c>
      <c r="I11" s="2">
        <v>151755</v>
      </c>
      <c r="J11" s="2">
        <v>25447</v>
      </c>
      <c r="K11" s="2">
        <v>12456</v>
      </c>
      <c r="L11" s="2">
        <v>4649</v>
      </c>
      <c r="M11" s="2">
        <v>2305</v>
      </c>
      <c r="N11" s="2">
        <v>175758</v>
      </c>
      <c r="O11" s="2">
        <v>56068</v>
      </c>
      <c r="P11" s="2">
        <v>34528</v>
      </c>
      <c r="Q11" s="2">
        <v>23257</v>
      </c>
      <c r="R11" s="2">
        <v>61905</v>
      </c>
      <c r="S11" s="2">
        <v>1444</v>
      </c>
      <c r="T11" s="2">
        <v>13517</v>
      </c>
      <c r="U11" s="2">
        <v>397397</v>
      </c>
      <c r="V11" s="2">
        <v>296567</v>
      </c>
      <c r="W11" s="6">
        <f t="shared" si="3"/>
        <v>3.7753503168702327</v>
      </c>
      <c r="X11" s="6">
        <f t="shared" si="2"/>
        <v>24.37300733657753</v>
      </c>
      <c r="Y11" s="6">
        <f t="shared" si="0"/>
        <v>20.872934438450599</v>
      </c>
      <c r="Z11" s="6">
        <f t="shared" si="0"/>
        <v>3.5000728981269309</v>
      </c>
      <c r="AA11" s="6">
        <f t="shared" si="0"/>
        <v>1.7132435265087849</v>
      </c>
      <c r="AB11" s="6">
        <f t="shared" si="0"/>
        <v>0.63944036245498881</v>
      </c>
      <c r="AC11" s="6">
        <f t="shared" si="0"/>
        <v>0.31703808033098502</v>
      </c>
      <c r="AD11" s="6">
        <f t="shared" si="0"/>
        <v>24.174394326600115</v>
      </c>
      <c r="AE11" s="6">
        <f t="shared" si="0"/>
        <v>7.7117965674610272</v>
      </c>
      <c r="AF11" s="6">
        <f t="shared" si="0"/>
        <v>4.7491066540860087</v>
      </c>
      <c r="AG11" s="6">
        <f t="shared" si="0"/>
        <v>3.1988523359035654</v>
      </c>
      <c r="AH11" s="6">
        <f t="shared" si="0"/>
        <v>8.5146387691495136</v>
      </c>
      <c r="AI11" s="6">
        <f t="shared" si="0"/>
        <v>0.19861300997741532</v>
      </c>
      <c r="AJ11" s="6">
        <f t="shared" si="0"/>
        <v>1.859177324006041</v>
      </c>
      <c r="AK11" s="6">
        <f t="shared" si="0"/>
        <v>54.659428203597592</v>
      </c>
      <c r="AL11" s="6">
        <f t="shared" si="0"/>
        <v>40.790903414108129</v>
      </c>
    </row>
    <row r="12" spans="1:38" x14ac:dyDescent="0.25">
      <c r="A12" s="4">
        <f t="shared" si="1"/>
        <v>2015</v>
      </c>
      <c r="B12" s="4">
        <v>42005</v>
      </c>
      <c r="C12" s="2">
        <v>760435</v>
      </c>
      <c r="D12" s="2">
        <v>724946</v>
      </c>
      <c r="E12" s="8">
        <v>13.707117999999999</v>
      </c>
      <c r="F12" s="2">
        <v>59.535297915548718</v>
      </c>
      <c r="G12" s="2">
        <v>6885.5916666666662</v>
      </c>
      <c r="H12" s="2">
        <v>188148</v>
      </c>
      <c r="I12" s="2">
        <v>161746</v>
      </c>
      <c r="J12" s="2">
        <v>26402</v>
      </c>
      <c r="K12" s="2">
        <v>13141</v>
      </c>
      <c r="L12" s="2">
        <v>4801</v>
      </c>
      <c r="M12" s="2">
        <v>2283</v>
      </c>
      <c r="N12" s="2">
        <v>182509</v>
      </c>
      <c r="O12" s="2">
        <v>57877</v>
      </c>
      <c r="P12" s="2">
        <v>35124</v>
      </c>
      <c r="Q12" s="2">
        <v>23348</v>
      </c>
      <c r="R12" s="2">
        <v>66160</v>
      </c>
      <c r="S12" s="2">
        <v>5639</v>
      </c>
      <c r="T12" s="2">
        <v>13464</v>
      </c>
      <c r="U12" s="2">
        <v>386536</v>
      </c>
      <c r="V12" s="2">
        <v>281059</v>
      </c>
      <c r="W12" s="6">
        <f t="shared" si="3"/>
        <v>3.3880477205414232</v>
      </c>
      <c r="X12" s="6">
        <f t="shared" si="2"/>
        <v>24.742154161762674</v>
      </c>
      <c r="Y12" s="6">
        <f t="shared" si="0"/>
        <v>21.270194033678091</v>
      </c>
      <c r="Z12" s="6">
        <f t="shared" si="0"/>
        <v>3.4719601280845831</v>
      </c>
      <c r="AA12" s="6">
        <f t="shared" si="0"/>
        <v>1.7280898433133667</v>
      </c>
      <c r="AB12" s="6">
        <f t="shared" si="0"/>
        <v>0.63134916199280677</v>
      </c>
      <c r="AC12" s="6">
        <f t="shared" si="0"/>
        <v>0.3002228987355921</v>
      </c>
      <c r="AD12" s="6">
        <f t="shared" si="0"/>
        <v>24.000604916922551</v>
      </c>
      <c r="AE12" s="6">
        <f t="shared" si="0"/>
        <v>7.6110384187997662</v>
      </c>
      <c r="AF12" s="6">
        <f t="shared" si="0"/>
        <v>4.6189352147126312</v>
      </c>
      <c r="AG12" s="6">
        <f t="shared" si="0"/>
        <v>3.0703478929823063</v>
      </c>
      <c r="AH12" s="6">
        <f t="shared" si="0"/>
        <v>8.7002833904278472</v>
      </c>
      <c r="AI12" s="6">
        <f t="shared" si="0"/>
        <v>0.74154924484012441</v>
      </c>
      <c r="AJ12" s="6">
        <f t="shared" si="0"/>
        <v>1.7705655315707456</v>
      </c>
      <c r="AK12" s="6">
        <f t="shared" si="0"/>
        <v>50.830905994595199</v>
      </c>
      <c r="AL12" s="6">
        <f t="shared" si="0"/>
        <v>36.960292464181684</v>
      </c>
    </row>
    <row r="13" spans="1:38" x14ac:dyDescent="0.25">
      <c r="A13" s="4">
        <f t="shared" si="1"/>
        <v>2016</v>
      </c>
      <c r="B13" s="4">
        <v>42370</v>
      </c>
      <c r="C13" s="2">
        <v>790749</v>
      </c>
      <c r="D13" s="2">
        <v>740164</v>
      </c>
      <c r="E13" s="8">
        <v>13.875394</v>
      </c>
      <c r="F13" s="2">
        <v>60.131186443166797</v>
      </c>
      <c r="G13" s="2">
        <v>6957.0666666666666</v>
      </c>
      <c r="H13" s="2">
        <v>197743</v>
      </c>
      <c r="I13" s="2">
        <v>170238</v>
      </c>
      <c r="J13" s="2">
        <v>27505</v>
      </c>
      <c r="K13" s="2">
        <v>13950</v>
      </c>
      <c r="L13" s="2">
        <v>4934</v>
      </c>
      <c r="M13" s="2">
        <v>2293</v>
      </c>
      <c r="N13" s="2">
        <v>186553</v>
      </c>
      <c r="O13" s="2">
        <v>59518</v>
      </c>
      <c r="P13" s="2">
        <v>35711</v>
      </c>
      <c r="Q13" s="2">
        <v>23908</v>
      </c>
      <c r="R13" s="2">
        <v>67416</v>
      </c>
      <c r="S13" s="2">
        <v>11190</v>
      </c>
      <c r="T13" s="2">
        <v>13684</v>
      </c>
      <c r="U13" s="2">
        <v>381094</v>
      </c>
      <c r="V13" s="2">
        <v>273261</v>
      </c>
      <c r="W13" s="6">
        <f t="shared" si="3"/>
        <v>3.5401618477968415</v>
      </c>
      <c r="X13" s="6">
        <f t="shared" si="2"/>
        <v>25.007050277648155</v>
      </c>
      <c r="Y13" s="6">
        <f t="shared" si="0"/>
        <v>21.528702533926694</v>
      </c>
      <c r="Z13" s="6">
        <f t="shared" si="0"/>
        <v>3.4783477437214589</v>
      </c>
      <c r="AA13" s="6">
        <f t="shared" si="0"/>
        <v>1.7641501917801983</v>
      </c>
      <c r="AB13" s="6">
        <f t="shared" si="0"/>
        <v>0.62396537965903209</v>
      </c>
      <c r="AC13" s="6">
        <f t="shared" si="0"/>
        <v>0.28997823582451576</v>
      </c>
      <c r="AD13" s="6">
        <f t="shared" si="0"/>
        <v>23.591936252843823</v>
      </c>
      <c r="AE13" s="6">
        <f t="shared" si="0"/>
        <v>7.5267878935035011</v>
      </c>
      <c r="AF13" s="6">
        <f t="shared" si="0"/>
        <v>4.5160980285779688</v>
      </c>
      <c r="AG13" s="6">
        <f t="shared" si="0"/>
        <v>3.0234625652387801</v>
      </c>
      <c r="AH13" s="6">
        <f t="shared" si="0"/>
        <v>8.5255877655235732</v>
      </c>
      <c r="AI13" s="6">
        <f t="shared" si="0"/>
        <v>1.415114024804331</v>
      </c>
      <c r="AJ13" s="6">
        <f t="shared" si="0"/>
        <v>1.7305111988760025</v>
      </c>
      <c r="AK13" s="6">
        <f t="shared" si="0"/>
        <v>48.194053991848236</v>
      </c>
      <c r="AL13" s="6">
        <f t="shared" si="0"/>
        <v>34.55723624057697</v>
      </c>
    </row>
    <row r="14" spans="1:38" x14ac:dyDescent="0.25">
      <c r="A14" s="4">
        <f t="shared" si="1"/>
        <v>2017</v>
      </c>
      <c r="B14" s="4">
        <v>42736</v>
      </c>
      <c r="C14" s="2">
        <v>824979</v>
      </c>
      <c r="D14" s="2">
        <v>761025</v>
      </c>
      <c r="E14" s="8">
        <v>14.070141</v>
      </c>
      <c r="F14" s="2">
        <v>61.020097583950843</v>
      </c>
      <c r="G14" s="2">
        <v>7118.2833333333338</v>
      </c>
      <c r="H14" s="2">
        <v>208138</v>
      </c>
      <c r="I14" s="2">
        <v>180232</v>
      </c>
      <c r="J14" s="2">
        <v>27906</v>
      </c>
      <c r="K14" s="2">
        <v>14449</v>
      </c>
      <c r="L14" s="2">
        <v>5115</v>
      </c>
      <c r="M14" s="2">
        <v>1431</v>
      </c>
      <c r="N14" s="2">
        <v>195198</v>
      </c>
      <c r="O14" s="2">
        <v>61861</v>
      </c>
      <c r="P14" s="2">
        <v>39042</v>
      </c>
      <c r="Q14" s="2">
        <v>25338</v>
      </c>
      <c r="R14" s="2">
        <v>68957</v>
      </c>
      <c r="S14" s="2">
        <v>12940</v>
      </c>
      <c r="T14" s="2">
        <v>13888</v>
      </c>
      <c r="U14" s="2">
        <v>391975</v>
      </c>
      <c r="V14" s="2">
        <v>261637</v>
      </c>
      <c r="W14" s="6">
        <f t="shared" si="3"/>
        <v>3.6442452518276331</v>
      </c>
      <c r="X14" s="6">
        <f t="shared" si="2"/>
        <v>25.229490690066051</v>
      </c>
      <c r="Y14" s="6">
        <f t="shared" si="0"/>
        <v>21.846859132171851</v>
      </c>
      <c r="Z14" s="6">
        <f t="shared" si="0"/>
        <v>3.382631557894201</v>
      </c>
      <c r="AA14" s="6">
        <f t="shared" si="0"/>
        <v>1.7514385214653949</v>
      </c>
      <c r="AB14" s="6">
        <f t="shared" si="0"/>
        <v>0.62001578221991105</v>
      </c>
      <c r="AC14" s="6">
        <f t="shared" si="0"/>
        <v>0.17345896077354697</v>
      </c>
      <c r="AD14" s="6">
        <f t="shared" si="0"/>
        <v>23.660965915496032</v>
      </c>
      <c r="AE14" s="6">
        <f t="shared" si="0"/>
        <v>7.4984939010568752</v>
      </c>
      <c r="AF14" s="6">
        <f t="shared" si="0"/>
        <v>4.7324840995952622</v>
      </c>
      <c r="AG14" s="6">
        <f t="shared" si="0"/>
        <v>3.0713509071139993</v>
      </c>
      <c r="AH14" s="6">
        <f t="shared" si="0"/>
        <v>8.358637007729893</v>
      </c>
      <c r="AI14" s="6">
        <f t="shared" si="0"/>
        <v>1.5685247745700193</v>
      </c>
      <c r="AJ14" s="6">
        <f t="shared" si="0"/>
        <v>1.6834367905122434</v>
      </c>
      <c r="AK14" s="6">
        <f t="shared" si="0"/>
        <v>47.513330642355747</v>
      </c>
      <c r="AL14" s="6">
        <f t="shared" si="0"/>
        <v>31.71438303278023</v>
      </c>
    </row>
    <row r="15" spans="1:38" x14ac:dyDescent="0.25">
      <c r="A15" s="4">
        <f t="shared" si="1"/>
        <v>2018</v>
      </c>
      <c r="B15" s="4">
        <v>43101</v>
      </c>
      <c r="C15" s="2">
        <v>860104</v>
      </c>
      <c r="D15" s="2">
        <v>786965</v>
      </c>
      <c r="E15" s="8">
        <v>14.308697</v>
      </c>
      <c r="F15" s="2">
        <v>61.751870881981326</v>
      </c>
      <c r="G15" s="2">
        <v>7247.416666666667</v>
      </c>
      <c r="H15" s="2">
        <v>217560</v>
      </c>
      <c r="I15" s="2">
        <v>188465</v>
      </c>
      <c r="J15" s="2">
        <v>29095</v>
      </c>
      <c r="K15" s="2">
        <v>14903</v>
      </c>
      <c r="L15" s="2">
        <v>5228</v>
      </c>
      <c r="M15" s="2">
        <v>954</v>
      </c>
      <c r="N15" s="2">
        <v>207816</v>
      </c>
      <c r="O15" s="2">
        <v>63273</v>
      </c>
      <c r="P15" s="2">
        <v>41356</v>
      </c>
      <c r="Q15" s="2">
        <v>26950</v>
      </c>
      <c r="R15" s="2">
        <v>76237</v>
      </c>
      <c r="S15" s="2">
        <v>9744</v>
      </c>
      <c r="T15" s="2">
        <v>14667</v>
      </c>
      <c r="U15" s="2">
        <v>402131</v>
      </c>
      <c r="V15" s="2">
        <v>269820</v>
      </c>
      <c r="W15" s="6">
        <f t="shared" si="3"/>
        <v>3.7418202691498181</v>
      </c>
      <c r="X15" s="6">
        <f t="shared" si="2"/>
        <v>25.294615534865549</v>
      </c>
      <c r="Y15" s="6">
        <f t="shared" si="0"/>
        <v>21.911885074363099</v>
      </c>
      <c r="Z15" s="6">
        <f t="shared" si="0"/>
        <v>3.3827304605024509</v>
      </c>
      <c r="AA15" s="6">
        <f t="shared" si="0"/>
        <v>1.7326974412396641</v>
      </c>
      <c r="AB15" s="6">
        <f t="shared" si="0"/>
        <v>0.60783347130114496</v>
      </c>
      <c r="AC15" s="6">
        <f t="shared" si="0"/>
        <v>0.11091681936137955</v>
      </c>
      <c r="AD15" s="6">
        <f t="shared" si="0"/>
        <v>24.161729279249951</v>
      </c>
      <c r="AE15" s="6">
        <f t="shared" si="0"/>
        <v>7.3564359658831959</v>
      </c>
      <c r="AF15" s="6">
        <f t="shared" si="0"/>
        <v>4.8082557458167852</v>
      </c>
      <c r="AG15" s="6">
        <f t="shared" si="0"/>
        <v>3.1333420144540662</v>
      </c>
      <c r="AH15" s="6">
        <f t="shared" si="0"/>
        <v>8.863695553095905</v>
      </c>
      <c r="AI15" s="6">
        <f t="shared" si="0"/>
        <v>1.1328862556156001</v>
      </c>
      <c r="AJ15" s="6">
        <f t="shared" si="0"/>
        <v>1.7052588989238511</v>
      </c>
      <c r="AK15" s="6">
        <f t="shared" si="0"/>
        <v>46.75376466101774</v>
      </c>
      <c r="AL15" s="6">
        <f t="shared" si="0"/>
        <v>31.370624947680746</v>
      </c>
    </row>
    <row r="16" spans="1:38" x14ac:dyDescent="0.25">
      <c r="A16" s="4">
        <f t="shared" si="1"/>
        <v>2019</v>
      </c>
      <c r="B16" s="4">
        <v>43466</v>
      </c>
      <c r="C16" s="2">
        <v>893224</v>
      </c>
      <c r="D16" s="2">
        <v>803505</v>
      </c>
      <c r="E16" s="8">
        <v>14.544701</v>
      </c>
      <c r="F16" s="2">
        <v>61.724496836248768</v>
      </c>
      <c r="G16" s="2">
        <v>7428.166666666667</v>
      </c>
      <c r="H16" s="2">
        <v>223381</v>
      </c>
      <c r="I16" s="2">
        <v>191776</v>
      </c>
      <c r="J16" s="2">
        <v>31605</v>
      </c>
      <c r="K16" s="2">
        <v>15692</v>
      </c>
      <c r="L16" s="2">
        <v>5410</v>
      </c>
      <c r="M16" s="2">
        <v>0</v>
      </c>
      <c r="N16" s="2">
        <v>212292</v>
      </c>
      <c r="O16" s="2">
        <v>66250</v>
      </c>
      <c r="P16" s="2">
        <v>42249</v>
      </c>
      <c r="Q16" s="2">
        <v>28048</v>
      </c>
      <c r="R16" s="2">
        <v>75745</v>
      </c>
      <c r="S16" s="2">
        <v>11089</v>
      </c>
      <c r="T16" s="2">
        <v>15209</v>
      </c>
      <c r="U16" s="2">
        <v>439891</v>
      </c>
      <c r="V16" s="2">
        <v>293109</v>
      </c>
      <c r="W16" s="6">
        <f t="shared" si="3"/>
        <v>3.7821008576807063</v>
      </c>
      <c r="X16" s="6">
        <f t="shared" si="2"/>
        <v>25.008396550025527</v>
      </c>
      <c r="Y16" s="6">
        <f t="shared" si="0"/>
        <v>21.470090369269073</v>
      </c>
      <c r="Z16" s="6">
        <f t="shared" si="0"/>
        <v>3.5383061807564506</v>
      </c>
      <c r="AA16" s="6">
        <f t="shared" si="0"/>
        <v>1.7567821733406177</v>
      </c>
      <c r="AB16" s="6">
        <f t="shared" si="0"/>
        <v>0.60567114184124027</v>
      </c>
      <c r="AC16" s="6">
        <f t="shared" si="0"/>
        <v>0</v>
      </c>
      <c r="AD16" s="6">
        <f t="shared" si="0"/>
        <v>23.766938640251492</v>
      </c>
      <c r="AE16" s="6">
        <f t="shared" si="0"/>
        <v>7.4169525225475352</v>
      </c>
      <c r="AF16" s="6">
        <f t="shared" si="0"/>
        <v>4.7299445603790318</v>
      </c>
      <c r="AG16" s="6">
        <f t="shared" si="0"/>
        <v>3.1400858015458608</v>
      </c>
      <c r="AH16" s="6">
        <f t="shared" si="0"/>
        <v>8.4799557557790664</v>
      </c>
      <c r="AI16" s="6">
        <f t="shared" si="0"/>
        <v>1.2414579097740321</v>
      </c>
      <c r="AJ16" s="6">
        <f t="shared" si="0"/>
        <v>1.7027083911762335</v>
      </c>
      <c r="AK16" s="6">
        <f t="shared" si="0"/>
        <v>49.247557163712571</v>
      </c>
      <c r="AL16" s="6">
        <f t="shared" si="0"/>
        <v>32.814725085756763</v>
      </c>
    </row>
    <row r="17" spans="1:38" x14ac:dyDescent="0.25">
      <c r="A17" s="4">
        <f t="shared" si="1"/>
        <v>2020</v>
      </c>
      <c r="B17" s="4">
        <v>43831</v>
      </c>
      <c r="C17" s="2">
        <v>866981</v>
      </c>
      <c r="D17" s="2">
        <v>766072</v>
      </c>
      <c r="E17" s="8">
        <v>14.726022</v>
      </c>
      <c r="F17" s="2">
        <v>65.471813814930456</v>
      </c>
      <c r="G17" s="2">
        <v>7029.166666666667</v>
      </c>
      <c r="H17" s="2">
        <v>227277</v>
      </c>
      <c r="I17" s="2">
        <v>188624</v>
      </c>
      <c r="J17" s="2">
        <v>38653</v>
      </c>
      <c r="K17" s="2">
        <v>16458</v>
      </c>
      <c r="L17" s="2">
        <v>5524</v>
      </c>
      <c r="M17" s="2">
        <v>0</v>
      </c>
      <c r="N17" s="2">
        <v>223763</v>
      </c>
      <c r="O17" s="2">
        <v>75863</v>
      </c>
      <c r="P17" s="2">
        <v>40728</v>
      </c>
      <c r="Q17" s="2">
        <v>30054</v>
      </c>
      <c r="R17" s="2">
        <v>77118</v>
      </c>
      <c r="S17" s="2">
        <v>3514</v>
      </c>
      <c r="T17" s="2">
        <v>14443</v>
      </c>
      <c r="U17" s="2">
        <v>466564</v>
      </c>
      <c r="V17" s="2">
        <v>307055</v>
      </c>
      <c r="W17" s="6">
        <f t="shared" si="3"/>
        <v>3.2833133662657339</v>
      </c>
      <c r="X17" s="6">
        <f t="shared" si="2"/>
        <v>26.214761338483772</v>
      </c>
      <c r="Y17" s="6">
        <f t="shared" si="0"/>
        <v>21.756416807288741</v>
      </c>
      <c r="Z17" s="6">
        <f t="shared" si="0"/>
        <v>4.4583445311950323</v>
      </c>
      <c r="AA17" s="6">
        <f t="shared" si="0"/>
        <v>1.8983114970224262</v>
      </c>
      <c r="AB17" s="6">
        <f t="shared" si="0"/>
        <v>0.63715352470238684</v>
      </c>
      <c r="AC17" s="6">
        <f t="shared" si="0"/>
        <v>0</v>
      </c>
      <c r="AD17" s="6">
        <f t="shared" si="0"/>
        <v>25.809446804485912</v>
      </c>
      <c r="AE17" s="6">
        <f t="shared" si="0"/>
        <v>8.7502494287648744</v>
      </c>
      <c r="AF17" s="6">
        <f t="shared" si="0"/>
        <v>4.6976808026934842</v>
      </c>
      <c r="AG17" s="6">
        <f t="shared" si="0"/>
        <v>3.4665119535491549</v>
      </c>
      <c r="AH17" s="6">
        <f t="shared" si="0"/>
        <v>8.8950046194783976</v>
      </c>
      <c r="AI17" s="6">
        <f t="shared" si="0"/>
        <v>0.40531453399786155</v>
      </c>
      <c r="AJ17" s="6">
        <f t="shared" si="0"/>
        <v>1.6658957924106756</v>
      </c>
      <c r="AK17" s="6">
        <f t="shared" si="0"/>
        <v>53.814789482122443</v>
      </c>
      <c r="AL17" s="6">
        <f t="shared" si="0"/>
        <v>35.416577756605967</v>
      </c>
    </row>
    <row r="18" spans="1:38" x14ac:dyDescent="0.25">
      <c r="A18" s="4">
        <f t="shared" si="1"/>
        <v>2021</v>
      </c>
      <c r="B18" s="4">
        <v>44197</v>
      </c>
      <c r="C18" s="2">
        <v>956707</v>
      </c>
      <c r="D18" s="2">
        <v>805813</v>
      </c>
      <c r="E18" s="8">
        <v>14.809257000000001</v>
      </c>
      <c r="F18" s="2">
        <v>62.736243031508124</v>
      </c>
      <c r="G18" s="2">
        <v>7394.8916666666664</v>
      </c>
      <c r="H18" s="2">
        <v>242787</v>
      </c>
      <c r="I18" s="2">
        <v>205116</v>
      </c>
      <c r="J18" s="2">
        <v>37671</v>
      </c>
      <c r="K18" s="2">
        <v>18547</v>
      </c>
      <c r="L18" s="2">
        <v>5721</v>
      </c>
      <c r="M18" s="2">
        <v>0</v>
      </c>
      <c r="N18" s="2">
        <v>247056</v>
      </c>
      <c r="O18" s="2">
        <v>80352</v>
      </c>
      <c r="P18" s="2">
        <v>42548</v>
      </c>
      <c r="Q18" s="2">
        <v>31064</v>
      </c>
      <c r="R18" s="2">
        <v>93092</v>
      </c>
      <c r="S18" s="2">
        <v>-4269</v>
      </c>
      <c r="T18" s="2">
        <v>14532</v>
      </c>
      <c r="U18" s="2">
        <v>464820</v>
      </c>
      <c r="V18" s="2">
        <v>280381</v>
      </c>
      <c r="W18" s="6">
        <f t="shared" si="3"/>
        <v>3.1146852307507653</v>
      </c>
      <c r="X18" s="6">
        <f t="shared" si="2"/>
        <v>25.377362139087516</v>
      </c>
      <c r="Y18" s="6">
        <f t="shared" si="0"/>
        <v>21.439792956464206</v>
      </c>
      <c r="Z18" s="6">
        <f t="shared" si="0"/>
        <v>3.937569182623311</v>
      </c>
      <c r="AA18" s="6">
        <f t="shared" si="0"/>
        <v>1.9386290682518263</v>
      </c>
      <c r="AB18" s="6">
        <f t="shared" si="0"/>
        <v>0.59798872591085883</v>
      </c>
      <c r="AC18" s="6">
        <f t="shared" si="0"/>
        <v>0</v>
      </c>
      <c r="AD18" s="6">
        <f t="shared" si="0"/>
        <v>25.823580260205059</v>
      </c>
      <c r="AE18" s="6">
        <f t="shared" si="0"/>
        <v>8.3988096669095142</v>
      </c>
      <c r="AF18" s="6">
        <f t="shared" si="0"/>
        <v>4.4473386313678063</v>
      </c>
      <c r="AG18" s="6">
        <f t="shared" si="0"/>
        <v>3.2469711207297531</v>
      </c>
      <c r="AH18" s="6">
        <f t="shared" si="0"/>
        <v>9.7304608411979849</v>
      </c>
      <c r="AI18" s="6">
        <f t="shared" si="0"/>
        <v>-0.44621812111754172</v>
      </c>
      <c r="AJ18" s="6">
        <f t="shared" si="0"/>
        <v>1.5189603504521239</v>
      </c>
      <c r="AK18" s="6">
        <f t="shared" si="0"/>
        <v>48.585408071645759</v>
      </c>
      <c r="AL18" s="6">
        <f t="shared" si="0"/>
        <v>29.306882880547544</v>
      </c>
    </row>
    <row r="19" spans="1:38" x14ac:dyDescent="0.25">
      <c r="A19" s="4">
        <f t="shared" si="1"/>
        <v>2022</v>
      </c>
      <c r="B19" s="4">
        <v>44562</v>
      </c>
      <c r="C19" s="2">
        <v>1042240</v>
      </c>
      <c r="D19" s="2">
        <v>834853</v>
      </c>
      <c r="E19" s="8">
        <v>15.109416</v>
      </c>
      <c r="F19" s="2">
        <v>62.231860142747315</v>
      </c>
      <c r="G19" s="2">
        <v>7732.6583333333328</v>
      </c>
      <c r="H19" s="2">
        <v>266165.09999999998</v>
      </c>
      <c r="I19" s="2">
        <v>227944.7</v>
      </c>
      <c r="J19" s="2">
        <v>38220.32</v>
      </c>
      <c r="K19" s="2">
        <v>17994.060000000001</v>
      </c>
      <c r="L19" s="2">
        <v>6031.2640000000001</v>
      </c>
      <c r="M19" s="2">
        <v>0</v>
      </c>
      <c r="N19" s="2">
        <v>269424</v>
      </c>
      <c r="O19" s="2">
        <v>85357.14</v>
      </c>
      <c r="P19" s="2">
        <v>45610.66</v>
      </c>
      <c r="Q19" s="2">
        <v>32702.639999999999</v>
      </c>
      <c r="R19" s="2">
        <v>105753.5</v>
      </c>
      <c r="S19" s="2">
        <v>-3258.86</v>
      </c>
      <c r="T19" s="2">
        <v>14893.37</v>
      </c>
      <c r="U19" s="2">
        <v>482972.2</v>
      </c>
      <c r="V19" s="2">
        <v>298533.2</v>
      </c>
      <c r="W19" s="6">
        <f t="shared" si="3"/>
        <v>3.2041155716191212</v>
      </c>
      <c r="X19" s="6">
        <f t="shared" si="2"/>
        <v>25.537793598403436</v>
      </c>
      <c r="Y19" s="6">
        <f t="shared" si="0"/>
        <v>21.870653592262819</v>
      </c>
      <c r="Z19" s="6">
        <f t="shared" si="0"/>
        <v>3.6671323303653671</v>
      </c>
      <c r="AA19" s="6">
        <f t="shared" si="0"/>
        <v>1.7264795056800739</v>
      </c>
      <c r="AB19" s="6">
        <f t="shared" si="0"/>
        <v>0.57868283696653366</v>
      </c>
      <c r="AC19" s="6">
        <f t="shared" si="0"/>
        <v>0</v>
      </c>
      <c r="AD19" s="6">
        <f t="shared" si="0"/>
        <v>25.850475898065703</v>
      </c>
      <c r="AE19" s="6">
        <f t="shared" si="0"/>
        <v>8.1897777863064167</v>
      </c>
      <c r="AF19" s="6">
        <f t="shared" si="0"/>
        <v>4.3762146914338347</v>
      </c>
      <c r="AG19" s="6">
        <f t="shared" si="0"/>
        <v>3.1377264353699723</v>
      </c>
      <c r="AH19" s="6">
        <f t="shared" si="0"/>
        <v>10.146751228124041</v>
      </c>
      <c r="AI19" s="6">
        <f t="shared" si="0"/>
        <v>-0.31267846177463926</v>
      </c>
      <c r="AJ19" s="6">
        <f t="shared" si="0"/>
        <v>1.4289770110531164</v>
      </c>
      <c r="AK19" s="6">
        <f t="shared" si="0"/>
        <v>46.33982575990175</v>
      </c>
      <c r="AL19" s="6">
        <f t="shared" si="0"/>
        <v>28.643421860607923</v>
      </c>
    </row>
    <row r="20" spans="1:38" x14ac:dyDescent="0.25">
      <c r="A20" s="4">
        <f t="shared" si="1"/>
        <v>2023</v>
      </c>
      <c r="B20" s="4">
        <v>44927</v>
      </c>
      <c r="C20" s="2">
        <v>1069704</v>
      </c>
      <c r="D20" s="2">
        <v>839766</v>
      </c>
      <c r="E20" s="8">
        <v>15.352987949177193</v>
      </c>
      <c r="F20" s="2">
        <v>61.853495821885716</v>
      </c>
      <c r="G20" s="2">
        <v>7850.8302904635557</v>
      </c>
      <c r="H20" s="2">
        <v>273821.2</v>
      </c>
      <c r="I20" s="2">
        <v>233369.9</v>
      </c>
      <c r="J20" s="2">
        <v>40451.300000000003</v>
      </c>
      <c r="K20" s="2">
        <v>19575.16</v>
      </c>
      <c r="L20" s="2">
        <v>6227.9120000000003</v>
      </c>
      <c r="M20" s="2">
        <v>415.38749999999999</v>
      </c>
      <c r="N20" s="2">
        <v>276746.90000000002</v>
      </c>
      <c r="O20" s="2">
        <v>87440.53</v>
      </c>
      <c r="P20" s="2">
        <v>48340.52</v>
      </c>
      <c r="Q20" s="2">
        <v>34602.949999999997</v>
      </c>
      <c r="R20" s="2">
        <v>106362.9</v>
      </c>
      <c r="S20" s="2">
        <v>-2925.6660000000002</v>
      </c>
      <c r="T20" s="2">
        <v>16646.240000000002</v>
      </c>
      <c r="U20" s="2">
        <v>502544.1</v>
      </c>
      <c r="V20" s="2">
        <v>318105.09999999998</v>
      </c>
      <c r="W20" s="6">
        <f t="shared" si="3"/>
        <v>3.4466248782020998</v>
      </c>
      <c r="X20" s="6">
        <f t="shared" si="2"/>
        <v>25.597847628876774</v>
      </c>
      <c r="Y20" s="6">
        <f t="shared" si="0"/>
        <v>21.816306193115103</v>
      </c>
      <c r="Z20" s="6">
        <f t="shared" si="0"/>
        <v>3.7815414357616692</v>
      </c>
      <c r="AA20" s="6">
        <f t="shared" si="0"/>
        <v>1.8299604376537808</v>
      </c>
      <c r="AB20" s="6">
        <f t="shared" si="0"/>
        <v>0.58220891012840947</v>
      </c>
      <c r="AC20" s="6">
        <f t="shared" si="0"/>
        <v>3.8832003993628142E-2</v>
      </c>
      <c r="AD20" s="6">
        <f t="shared" si="0"/>
        <v>25.871353196772194</v>
      </c>
      <c r="AE20" s="6">
        <f t="shared" si="0"/>
        <v>8.174273443868584</v>
      </c>
      <c r="AF20" s="6">
        <f t="shared" si="0"/>
        <v>4.5190557387838135</v>
      </c>
      <c r="AG20" s="6">
        <f t="shared" si="0"/>
        <v>3.2348154255756727</v>
      </c>
      <c r="AH20" s="6">
        <f t="shared" si="0"/>
        <v>9.9432085885441204</v>
      </c>
      <c r="AI20" s="6">
        <f t="shared" si="0"/>
        <v>-0.27350238944605237</v>
      </c>
      <c r="AJ20" s="6">
        <f t="shared" si="0"/>
        <v>1.556153851906696</v>
      </c>
      <c r="AK20" s="6">
        <f t="shared" si="0"/>
        <v>46.979734580781226</v>
      </c>
      <c r="AL20" s="6">
        <f t="shared" si="0"/>
        <v>29.737675095166509</v>
      </c>
    </row>
    <row r="21" spans="1:38" x14ac:dyDescent="0.25">
      <c r="A21" s="4">
        <f t="shared" si="1"/>
        <v>2024</v>
      </c>
      <c r="B21" s="4">
        <v>45292</v>
      </c>
      <c r="C21" s="2">
        <v>1115041</v>
      </c>
      <c r="D21" s="2">
        <v>852365</v>
      </c>
      <c r="E21" s="8">
        <v>15.587906130863272</v>
      </c>
      <c r="F21" s="2">
        <v>62.490329528885965</v>
      </c>
      <c r="G21" s="2">
        <v>7900.8769540229869</v>
      </c>
      <c r="H21" s="2">
        <v>285758.2</v>
      </c>
      <c r="I21" s="2">
        <v>243734.9</v>
      </c>
      <c r="J21" s="2">
        <v>42023.34</v>
      </c>
      <c r="K21" s="2">
        <v>19907.47</v>
      </c>
      <c r="L21" s="2">
        <v>6428.7079999999996</v>
      </c>
      <c r="M21" s="2">
        <v>0</v>
      </c>
      <c r="N21" s="2">
        <v>278879.2</v>
      </c>
      <c r="O21" s="2">
        <v>90359.92</v>
      </c>
      <c r="P21" s="2">
        <v>48917.919999999998</v>
      </c>
      <c r="Q21" s="2">
        <v>35632.370000000003</v>
      </c>
      <c r="R21" s="2">
        <v>103969</v>
      </c>
      <c r="S21" s="2">
        <v>6878.98</v>
      </c>
      <c r="T21" s="2">
        <v>17979.75</v>
      </c>
      <c r="U21" s="2">
        <v>513644.9</v>
      </c>
      <c r="V21" s="2">
        <v>329205.90000000002</v>
      </c>
      <c r="W21" s="6">
        <f t="shared" si="3"/>
        <v>3.5777457142567193</v>
      </c>
      <c r="X21" s="6">
        <f t="shared" si="2"/>
        <v>25.627595756568592</v>
      </c>
      <c r="Y21" s="6">
        <f t="shared" si="2"/>
        <v>21.858828509444944</v>
      </c>
      <c r="Z21" s="6">
        <f t="shared" si="2"/>
        <v>3.7687708344356845</v>
      </c>
      <c r="AA21" s="6">
        <f t="shared" si="2"/>
        <v>1.7853576684624153</v>
      </c>
      <c r="AB21" s="6">
        <f t="shared" si="2"/>
        <v>0.5765445396178257</v>
      </c>
      <c r="AC21" s="6">
        <f t="shared" si="2"/>
        <v>0</v>
      </c>
      <c r="AD21" s="6">
        <f t="shared" si="2"/>
        <v>25.010667769167231</v>
      </c>
      <c r="AE21" s="6">
        <f t="shared" si="2"/>
        <v>8.1037307148347004</v>
      </c>
      <c r="AF21" s="6">
        <f t="shared" si="2"/>
        <v>4.3870960798750902</v>
      </c>
      <c r="AG21" s="6">
        <f t="shared" si="2"/>
        <v>3.1956107443582797</v>
      </c>
      <c r="AH21" s="6">
        <f t="shared" si="2"/>
        <v>9.324231126927172</v>
      </c>
      <c r="AI21" s="6">
        <f t="shared" si="2"/>
        <v>0.61692619374534208</v>
      </c>
      <c r="AJ21" s="6">
        <f t="shared" si="2"/>
        <v>1.6124743395085921</v>
      </c>
      <c r="AK21" s="6">
        <f t="shared" si="2"/>
        <v>46.065113300766519</v>
      </c>
      <c r="AL21" s="6">
        <f t="shared" si="2"/>
        <v>29.52410718529633</v>
      </c>
    </row>
    <row r="22" spans="1:38" x14ac:dyDescent="0.25">
      <c r="A22" s="4">
        <f t="shared" si="1"/>
        <v>2025</v>
      </c>
      <c r="B22" s="4">
        <v>45658</v>
      </c>
      <c r="C22" s="2">
        <v>1164023.9888570651</v>
      </c>
      <c r="D22" s="2">
        <v>873482.84781552816</v>
      </c>
      <c r="E22" s="8">
        <v>15.812231534951781</v>
      </c>
      <c r="F22" s="2">
        <v>63.32106007374513</v>
      </c>
      <c r="G22" s="2">
        <v>7999.826992416095</v>
      </c>
      <c r="H22" s="2">
        <v>300201</v>
      </c>
      <c r="I22" s="2">
        <v>255970</v>
      </c>
      <c r="J22" s="2">
        <v>44230.98</v>
      </c>
      <c r="K22" s="2">
        <v>20941.28</v>
      </c>
      <c r="L22" s="2">
        <v>6633.7470000000003</v>
      </c>
      <c r="M22" s="2">
        <v>0</v>
      </c>
      <c r="N22" s="2">
        <v>285028</v>
      </c>
      <c r="O22" s="2">
        <v>93986.87</v>
      </c>
      <c r="P22" s="2">
        <v>50285.05</v>
      </c>
      <c r="Q22" s="2">
        <v>35966.79</v>
      </c>
      <c r="R22" s="2">
        <v>104789.3</v>
      </c>
      <c r="S22" s="2">
        <v>15173.03</v>
      </c>
      <c r="T22" s="2">
        <v>18736.04</v>
      </c>
      <c r="U22" s="2">
        <v>517207.9</v>
      </c>
      <c r="V22" s="2">
        <v>332768.90000000002</v>
      </c>
      <c r="W22" s="6">
        <f t="shared" si="3"/>
        <v>3.6476639795313841</v>
      </c>
      <c r="X22" s="6">
        <f t="shared" si="2"/>
        <v>25.789932413228197</v>
      </c>
      <c r="Y22" s="6">
        <f t="shared" si="2"/>
        <v>21.990096634634867</v>
      </c>
      <c r="Z22" s="6">
        <f t="shared" si="2"/>
        <v>3.7998340604156819</v>
      </c>
      <c r="AA22" s="6">
        <f t="shared" si="2"/>
        <v>1.7990419613741706</v>
      </c>
      <c r="AB22" s="6">
        <f t="shared" si="2"/>
        <v>0.56989779106816874</v>
      </c>
      <c r="AC22" s="6">
        <f t="shared" si="2"/>
        <v>0</v>
      </c>
      <c r="AD22" s="6">
        <f t="shared" si="2"/>
        <v>24.486436940175437</v>
      </c>
      <c r="AE22" s="6">
        <f t="shared" si="2"/>
        <v>8.07430696443671</v>
      </c>
      <c r="AF22" s="6">
        <f t="shared" si="2"/>
        <v>4.3199324482456767</v>
      </c>
      <c r="AG22" s="6">
        <f t="shared" si="2"/>
        <v>3.0898667333578893</v>
      </c>
      <c r="AH22" s="6">
        <f t="shared" si="2"/>
        <v>9.002331653223985</v>
      </c>
      <c r="AI22" s="6">
        <f t="shared" si="2"/>
        <v>1.3034980503192322</v>
      </c>
      <c r="AJ22" s="6">
        <f t="shared" si="2"/>
        <v>1.6095922574926134</v>
      </c>
      <c r="AK22" s="6">
        <f t="shared" si="2"/>
        <v>44.432752671002717</v>
      </c>
      <c r="AL22" s="6">
        <f t="shared" si="2"/>
        <v>28.587804305196496</v>
      </c>
    </row>
    <row r="23" spans="1:38" x14ac:dyDescent="0.25">
      <c r="A23" s="4">
        <f t="shared" si="1"/>
        <v>2026</v>
      </c>
      <c r="B23" s="4">
        <v>46023</v>
      </c>
      <c r="C23" s="2">
        <v>1215126.7840185296</v>
      </c>
      <c r="D23" s="2">
        <v>893583.6977037905</v>
      </c>
      <c r="E23" s="8">
        <v>16.02736952705871</v>
      </c>
      <c r="F23" s="2">
        <v>64.094286487062703</v>
      </c>
      <c r="G23" s="2">
        <v>8095.3756436027834</v>
      </c>
      <c r="H23" s="2">
        <v>312986.3</v>
      </c>
      <c r="I23" s="2">
        <v>267207.59999999998</v>
      </c>
      <c r="J23" s="2">
        <v>45778.7</v>
      </c>
      <c r="K23" s="2">
        <v>22022.68</v>
      </c>
      <c r="L23" s="2">
        <v>6843.4260000000004</v>
      </c>
      <c r="M23" s="2">
        <v>0</v>
      </c>
      <c r="N23" s="2">
        <v>297990.5</v>
      </c>
      <c r="O23" s="2">
        <v>98824.06</v>
      </c>
      <c r="P23" s="2">
        <v>52404.28</v>
      </c>
      <c r="Q23" s="2">
        <v>37372.42</v>
      </c>
      <c r="R23" s="2">
        <v>109389.7</v>
      </c>
      <c r="S23" s="2">
        <v>14995.83</v>
      </c>
      <c r="T23" s="2">
        <v>19155.3</v>
      </c>
      <c r="U23" s="2">
        <v>521367.4</v>
      </c>
      <c r="V23" s="2">
        <v>336928.4</v>
      </c>
      <c r="W23" s="6">
        <f t="shared" si="3"/>
        <v>3.7035977215351892</v>
      </c>
      <c r="X23" s="6">
        <f t="shared" si="2"/>
        <v>25.757501531233405</v>
      </c>
      <c r="Y23" s="6">
        <f t="shared" si="2"/>
        <v>21.990100417038072</v>
      </c>
      <c r="Z23" s="6">
        <f t="shared" si="2"/>
        <v>3.7674011141953327</v>
      </c>
      <c r="AA23" s="6">
        <f t="shared" si="2"/>
        <v>1.8123771354268967</v>
      </c>
      <c r="AB23" s="6">
        <f t="shared" si="2"/>
        <v>0.56318617036554808</v>
      </c>
      <c r="AC23" s="6">
        <f t="shared" si="2"/>
        <v>0</v>
      </c>
      <c r="AD23" s="6">
        <f t="shared" si="2"/>
        <v>24.523408085411432</v>
      </c>
      <c r="AE23" s="6">
        <f t="shared" si="2"/>
        <v>8.1328188383092233</v>
      </c>
      <c r="AF23" s="6">
        <f t="shared" si="2"/>
        <v>4.3126594433787808</v>
      </c>
      <c r="AG23" s="6">
        <f t="shared" si="2"/>
        <v>3.075598405987412</v>
      </c>
      <c r="AH23" s="6">
        <f t="shared" si="2"/>
        <v>9.0023281058984459</v>
      </c>
      <c r="AI23" s="6">
        <f t="shared" si="2"/>
        <v>1.2340959147001509</v>
      </c>
      <c r="AJ23" s="6">
        <f t="shared" si="2"/>
        <v>1.5764034051370148</v>
      </c>
      <c r="AK23" s="6">
        <f t="shared" si="2"/>
        <v>42.906419877915361</v>
      </c>
      <c r="AL23" s="6">
        <f t="shared" si="2"/>
        <v>27.727839138377693</v>
      </c>
    </row>
    <row r="24" spans="1:38" x14ac:dyDescent="0.25">
      <c r="A24" s="4">
        <f t="shared" si="1"/>
        <v>2027</v>
      </c>
      <c r="B24" s="4">
        <v>46388</v>
      </c>
      <c r="C24" s="2">
        <v>1266469.4246325993</v>
      </c>
      <c r="D24" s="2">
        <v>913021.57506212941</v>
      </c>
      <c r="E24" s="8">
        <v>16.235444386908451</v>
      </c>
      <c r="F24" s="2">
        <v>64.89398680589899</v>
      </c>
      <c r="G24" s="2">
        <v>8181.4056872310293</v>
      </c>
      <c r="H24" s="2">
        <v>326403.20000000001</v>
      </c>
      <c r="I24" s="2">
        <v>278497.90000000002</v>
      </c>
      <c r="J24" s="2">
        <v>47905.27</v>
      </c>
      <c r="K24" s="2">
        <v>23155.9</v>
      </c>
      <c r="L24" s="2">
        <v>7058.51</v>
      </c>
      <c r="M24" s="2">
        <v>0</v>
      </c>
      <c r="N24" s="2">
        <v>311056.7</v>
      </c>
      <c r="O24" s="2">
        <v>103784.1</v>
      </c>
      <c r="P24" s="2">
        <v>54515.46</v>
      </c>
      <c r="Q24" s="2">
        <v>38745.43</v>
      </c>
      <c r="R24" s="2">
        <v>114011.7</v>
      </c>
      <c r="S24" s="2">
        <v>15346.44</v>
      </c>
      <c r="T24" s="2">
        <v>19542.650000000001</v>
      </c>
      <c r="U24" s="2">
        <v>525563.6</v>
      </c>
      <c r="V24" s="2">
        <v>341124.6</v>
      </c>
      <c r="W24" s="6">
        <f t="shared" si="3"/>
        <v>3.7483452168279032</v>
      </c>
      <c r="X24" s="6">
        <f t="shared" si="2"/>
        <v>25.772686939891109</v>
      </c>
      <c r="Y24" s="6">
        <f t="shared" si="2"/>
        <v>21.990100556970951</v>
      </c>
      <c r="Z24" s="6">
        <f t="shared" si="2"/>
        <v>3.7825840141302454</v>
      </c>
      <c r="AA24" s="6">
        <f t="shared" si="2"/>
        <v>1.8283820793160868</v>
      </c>
      <c r="AB24" s="6">
        <f t="shared" si="2"/>
        <v>0.55733757662942884</v>
      </c>
      <c r="AC24" s="6">
        <f t="shared" si="2"/>
        <v>0</v>
      </c>
      <c r="AD24" s="6">
        <f t="shared" si="2"/>
        <v>24.560932459165922</v>
      </c>
      <c r="AE24" s="6">
        <f t="shared" si="2"/>
        <v>8.1947576452631363</v>
      </c>
      <c r="AF24" s="6">
        <f t="shared" si="2"/>
        <v>4.304522394278476</v>
      </c>
      <c r="AG24" s="6">
        <f t="shared" si="2"/>
        <v>3.0593261271380463</v>
      </c>
      <c r="AH24" s="6">
        <f t="shared" si="2"/>
        <v>9.0023255028896259</v>
      </c>
      <c r="AI24" s="6">
        <f t="shared" si="2"/>
        <v>1.2117497431453568</v>
      </c>
      <c r="AJ24" s="6">
        <f t="shared" si="2"/>
        <v>1.5430810740392957</v>
      </c>
      <c r="AK24" s="6">
        <f t="shared" si="2"/>
        <v>41.49832516900004</v>
      </c>
      <c r="AL24" s="6">
        <f t="shared" si="2"/>
        <v>26.935083734766014</v>
      </c>
    </row>
    <row r="25" spans="1:38" x14ac:dyDescent="0.25">
      <c r="A25" s="4">
        <f t="shared" si="1"/>
        <v>2028</v>
      </c>
      <c r="B25" s="4">
        <v>46753</v>
      </c>
      <c r="C25" s="2">
        <v>1321119.9544164026</v>
      </c>
      <c r="D25" s="2">
        <v>933745.16572983447</v>
      </c>
      <c r="E25" s="8">
        <v>16.438565846669611</v>
      </c>
      <c r="F25" s="2">
        <v>65.837506182734941</v>
      </c>
      <c r="G25" s="2">
        <v>8270.4432512802887</v>
      </c>
      <c r="H25" s="2">
        <v>340373.6</v>
      </c>
      <c r="I25" s="2">
        <v>290515.59999999998</v>
      </c>
      <c r="J25" s="2">
        <v>49858.05</v>
      </c>
      <c r="K25" s="2">
        <v>24154.3</v>
      </c>
      <c r="L25" s="2">
        <v>7280.2049999999999</v>
      </c>
      <c r="M25" s="2">
        <v>0</v>
      </c>
      <c r="N25" s="2">
        <v>324876.40000000002</v>
      </c>
      <c r="O25" s="2">
        <v>109078.8</v>
      </c>
      <c r="P25" s="2">
        <v>56659.63</v>
      </c>
      <c r="Q25" s="2">
        <v>40206.47</v>
      </c>
      <c r="R25" s="2">
        <v>118931.6</v>
      </c>
      <c r="S25" s="2">
        <v>15497.23</v>
      </c>
      <c r="T25" s="2">
        <v>19888.080000000002</v>
      </c>
      <c r="U25" s="2">
        <v>529954.4</v>
      </c>
      <c r="V25" s="2">
        <v>345515.4</v>
      </c>
      <c r="W25" s="6">
        <f t="shared" si="3"/>
        <v>3.7841433463048055</v>
      </c>
      <c r="X25" s="6">
        <f t="shared" si="2"/>
        <v>25.764019297578329</v>
      </c>
      <c r="Y25" s="6">
        <f t="shared" si="2"/>
        <v>21.990100068417604</v>
      </c>
      <c r="Z25" s="6">
        <f t="shared" si="2"/>
        <v>3.7739230138284086</v>
      </c>
      <c r="AA25" s="6">
        <f t="shared" si="2"/>
        <v>1.828319973462972</v>
      </c>
      <c r="AB25" s="6">
        <f t="shared" si="2"/>
        <v>0.55106313212988978</v>
      </c>
      <c r="AC25" s="6">
        <f t="shared" si="2"/>
        <v>0</v>
      </c>
      <c r="AD25" s="6">
        <f t="shared" si="2"/>
        <v>24.590984256498675</v>
      </c>
      <c r="AE25" s="6">
        <f t="shared" si="2"/>
        <v>8.2565401904163167</v>
      </c>
      <c r="AF25" s="6">
        <f t="shared" si="2"/>
        <v>4.288757414539929</v>
      </c>
      <c r="AG25" s="6">
        <f t="shared" si="2"/>
        <v>3.0433625550498165</v>
      </c>
      <c r="AH25" s="6">
        <f t="shared" si="2"/>
        <v>9.0023316658279811</v>
      </c>
      <c r="AI25" s="6">
        <f t="shared" si="2"/>
        <v>1.1730373118802686</v>
      </c>
      <c r="AJ25" s="6">
        <f t="shared" si="2"/>
        <v>1.5053954740079185</v>
      </c>
      <c r="AK25" s="6">
        <f t="shared" si="2"/>
        <v>40.114025848175487</v>
      </c>
      <c r="AL25" s="6">
        <f t="shared" si="2"/>
        <v>26.153219383672809</v>
      </c>
    </row>
    <row r="26" spans="1:38" x14ac:dyDescent="0.25">
      <c r="A26" s="4">
        <f t="shared" si="1"/>
        <v>2029</v>
      </c>
      <c r="B26" s="4">
        <v>47119</v>
      </c>
      <c r="C26" s="2">
        <v>1374142.5385308194</v>
      </c>
      <c r="D26" s="2">
        <v>952177.37098313239</v>
      </c>
      <c r="E26" s="8">
        <v>16.636901806426479</v>
      </c>
      <c r="F26" s="2">
        <v>66.594910267082369</v>
      </c>
      <c r="G26" s="2">
        <v>8351.307443482443</v>
      </c>
      <c r="H26" s="2">
        <v>353994.1</v>
      </c>
      <c r="I26" s="2">
        <v>302175.3</v>
      </c>
      <c r="J26" s="2">
        <v>51818.81</v>
      </c>
      <c r="K26" s="2">
        <v>25170.639999999999</v>
      </c>
      <c r="L26" s="2">
        <v>7508.52</v>
      </c>
      <c r="M26" s="2">
        <v>0</v>
      </c>
      <c r="N26" s="2">
        <v>338350.7</v>
      </c>
      <c r="O26" s="2">
        <v>114301.4</v>
      </c>
      <c r="P26" s="2">
        <v>58717.36</v>
      </c>
      <c r="Q26" s="2">
        <v>41627.14</v>
      </c>
      <c r="R26" s="2">
        <v>123704.8</v>
      </c>
      <c r="S26" s="2">
        <v>15643.39</v>
      </c>
      <c r="T26" s="2">
        <v>20206.009999999998</v>
      </c>
      <c r="U26" s="2">
        <v>534517.1</v>
      </c>
      <c r="V26" s="2">
        <v>350078.1</v>
      </c>
      <c r="W26" s="6">
        <f t="shared" si="3"/>
        <v>3.8127827601771016</v>
      </c>
      <c r="X26" s="6">
        <f t="shared" si="2"/>
        <v>25.761090285326365</v>
      </c>
      <c r="Y26" s="6">
        <f t="shared" si="2"/>
        <v>21.990098663496312</v>
      </c>
      <c r="Z26" s="6">
        <f t="shared" si="2"/>
        <v>3.7709923495565962</v>
      </c>
      <c r="AA26" s="6">
        <f t="shared" si="2"/>
        <v>1.8317342847788909</v>
      </c>
      <c r="AB26" s="6">
        <f t="shared" si="2"/>
        <v>0.5464149307267514</v>
      </c>
      <c r="AC26" s="6">
        <f t="shared" si="2"/>
        <v>0</v>
      </c>
      <c r="AD26" s="6">
        <f t="shared" si="2"/>
        <v>24.622678544086963</v>
      </c>
      <c r="AE26" s="6">
        <f t="shared" si="2"/>
        <v>8.3180162752407529</v>
      </c>
      <c r="AF26" s="6">
        <f t="shared" si="2"/>
        <v>4.2730181443024353</v>
      </c>
      <c r="AG26" s="6">
        <f t="shared" si="2"/>
        <v>3.029317471279664</v>
      </c>
      <c r="AH26" s="6">
        <f t="shared" si="2"/>
        <v>9.0023266532641113</v>
      </c>
      <c r="AI26" s="6">
        <f t="shared" si="2"/>
        <v>1.1384110135128569</v>
      </c>
      <c r="AJ26" s="6">
        <f t="shared" si="2"/>
        <v>1.4704449817559313</v>
      </c>
      <c r="AK26" s="6">
        <f t="shared" si="2"/>
        <v>38.89822816863564</v>
      </c>
      <c r="AL26" s="6">
        <f t="shared" si="2"/>
        <v>25.476112570846553</v>
      </c>
    </row>
    <row r="27" spans="1:38" x14ac:dyDescent="0.25">
      <c r="A27" s="4">
        <f t="shared" si="1"/>
        <v>2030</v>
      </c>
      <c r="B27" s="4">
        <v>47484</v>
      </c>
      <c r="C27" s="2">
        <v>1428773.9734501217</v>
      </c>
      <c r="D27" s="2">
        <v>970619.9516509003</v>
      </c>
      <c r="E27" s="8">
        <v>16.82940025431683</v>
      </c>
      <c r="F27" s="2">
        <v>67.359263598087978</v>
      </c>
      <c r="G27" s="2">
        <v>8427.2192759749996</v>
      </c>
      <c r="H27" s="2">
        <v>368019.7</v>
      </c>
      <c r="I27" s="2">
        <v>314188.79999999999</v>
      </c>
      <c r="J27" s="2">
        <v>53830.9</v>
      </c>
      <c r="K27" s="2">
        <v>26210.6</v>
      </c>
      <c r="L27" s="2">
        <v>7743.643</v>
      </c>
      <c r="M27" s="2">
        <v>0</v>
      </c>
      <c r="N27" s="2">
        <v>352302.6</v>
      </c>
      <c r="O27" s="2">
        <v>119717.6</v>
      </c>
      <c r="P27" s="2">
        <v>60826.6</v>
      </c>
      <c r="Q27" s="2">
        <v>43135.49</v>
      </c>
      <c r="R27" s="2">
        <v>128622.9</v>
      </c>
      <c r="S27" s="2">
        <v>15717.1</v>
      </c>
      <c r="T27" s="2">
        <v>20502.439999999999</v>
      </c>
      <c r="U27" s="2">
        <v>539302.40000000002</v>
      </c>
      <c r="V27" s="2">
        <v>354863.4</v>
      </c>
      <c r="W27" s="6">
        <f t="shared" si="3"/>
        <v>3.8356939375746815</v>
      </c>
      <c r="X27" s="6">
        <f t="shared" si="2"/>
        <v>25.757727033011882</v>
      </c>
      <c r="Y27" s="6">
        <f t="shared" si="2"/>
        <v>21.990098212757534</v>
      </c>
      <c r="Z27" s="6">
        <f t="shared" si="2"/>
        <v>3.7676288202543486</v>
      </c>
      <c r="AA27" s="6">
        <f t="shared" si="2"/>
        <v>1.8344819045596235</v>
      </c>
      <c r="AB27" s="6">
        <f t="shared" si="2"/>
        <v>0.54197816756845685</v>
      </c>
      <c r="AC27" s="6">
        <f t="shared" si="2"/>
        <v>0</v>
      </c>
      <c r="AD27" s="6">
        <f t="shared" si="2"/>
        <v>24.657685998386423</v>
      </c>
      <c r="AE27" s="6">
        <f t="shared" si="2"/>
        <v>8.3790440072835857</v>
      </c>
      <c r="AF27" s="6">
        <f t="shared" si="2"/>
        <v>4.2572583998796816</v>
      </c>
      <c r="AG27" s="6">
        <f t="shared" si="2"/>
        <v>3.0190562539320958</v>
      </c>
      <c r="AH27" s="6">
        <f t="shared" si="2"/>
        <v>9.0023266373902917</v>
      </c>
      <c r="AI27" s="6">
        <f t="shared" si="2"/>
        <v>1.100041034625459</v>
      </c>
      <c r="AJ27" s="6">
        <f t="shared" si="2"/>
        <v>1.4349673482987571</v>
      </c>
      <c r="AK27" s="6">
        <f t="shared" si="2"/>
        <v>37.745816344745094</v>
      </c>
      <c r="AL27" s="6">
        <f t="shared" si="2"/>
        <v>24.836916586819967</v>
      </c>
    </row>
    <row r="28" spans="1:38" x14ac:dyDescent="0.25">
      <c r="A28" s="4">
        <f t="shared" si="1"/>
        <v>2031</v>
      </c>
      <c r="B28" s="4">
        <v>47849</v>
      </c>
      <c r="C28" s="2">
        <v>1486128.5657145483</v>
      </c>
      <c r="D28" s="2">
        <v>989787.76676510402</v>
      </c>
      <c r="E28" s="8">
        <v>17.017296110734755</v>
      </c>
      <c r="F28" s="2">
        <v>68.134997627438707</v>
      </c>
      <c r="G28" s="2">
        <v>8503.589921324794</v>
      </c>
      <c r="H28" s="2">
        <v>382702.1</v>
      </c>
      <c r="I28" s="2">
        <v>326801.2</v>
      </c>
      <c r="J28" s="2">
        <v>55900.959999999999</v>
      </c>
      <c r="K28" s="2">
        <v>27267.200000000001</v>
      </c>
      <c r="L28" s="2">
        <v>7986.24</v>
      </c>
      <c r="M28" s="2">
        <v>0</v>
      </c>
      <c r="N28" s="2">
        <v>367089.1</v>
      </c>
      <c r="O28" s="2">
        <v>125551.6</v>
      </c>
      <c r="P28" s="2">
        <v>62991.24</v>
      </c>
      <c r="Q28" s="2">
        <v>44760.12</v>
      </c>
      <c r="R28" s="2">
        <v>133786.20000000001</v>
      </c>
      <c r="S28" s="2">
        <v>15613.01</v>
      </c>
      <c r="T28" s="2">
        <v>20784.830000000002</v>
      </c>
      <c r="U28" s="2">
        <v>544474.19999999995</v>
      </c>
      <c r="V28" s="2">
        <v>360035.2</v>
      </c>
      <c r="W28" s="6">
        <f t="shared" si="3"/>
        <v>3.8540214172976053</v>
      </c>
      <c r="X28" s="6">
        <f t="shared" si="2"/>
        <v>25.751614552674468</v>
      </c>
      <c r="Y28" s="6">
        <f t="shared" si="2"/>
        <v>21.990102844357217</v>
      </c>
      <c r="Z28" s="6">
        <f t="shared" si="2"/>
        <v>3.7615157456530115</v>
      </c>
      <c r="AA28" s="6">
        <f t="shared" si="2"/>
        <v>1.8347806932093795</v>
      </c>
      <c r="AB28" s="6">
        <f t="shared" si="2"/>
        <v>0.5373855387915325</v>
      </c>
      <c r="AC28" s="6">
        <f t="shared" si="2"/>
        <v>0</v>
      </c>
      <c r="AD28" s="6">
        <f t="shared" si="2"/>
        <v>24.70103249939881</v>
      </c>
      <c r="AE28" s="6">
        <f t="shared" si="2"/>
        <v>8.4482327368247105</v>
      </c>
      <c r="AF28" s="6">
        <f t="shared" si="2"/>
        <v>4.2386130953423304</v>
      </c>
      <c r="AG28" s="6">
        <f t="shared" si="2"/>
        <v>3.0118605504685121</v>
      </c>
      <c r="AH28" s="6">
        <f t="shared" si="2"/>
        <v>9.0023301540990168</v>
      </c>
      <c r="AI28" s="6">
        <f t="shared" si="2"/>
        <v>1.0505827261649519</v>
      </c>
      <c r="AJ28" s="6">
        <f t="shared" si="2"/>
        <v>1.398588956535292</v>
      </c>
      <c r="AK28" s="6">
        <f t="shared" si="2"/>
        <v>36.637085953476053</v>
      </c>
      <c r="AL28" s="6">
        <f t="shared" si="2"/>
        <v>24.226383120957692</v>
      </c>
    </row>
    <row r="29" spans="1:38" x14ac:dyDescent="0.25">
      <c r="A29" s="4">
        <f t="shared" si="1"/>
        <v>2032</v>
      </c>
      <c r="B29" s="4">
        <v>48214</v>
      </c>
      <c r="C29" s="2">
        <v>1546079.6883323963</v>
      </c>
      <c r="D29" s="2">
        <v>1009525.4510438973</v>
      </c>
      <c r="E29" s="8">
        <v>17.200660607184457</v>
      </c>
      <c r="F29" s="2">
        <v>68.923642851561681</v>
      </c>
      <c r="G29" s="2">
        <v>8578.9782745921384</v>
      </c>
      <c r="H29" s="2">
        <v>398038.3</v>
      </c>
      <c r="I29" s="2">
        <v>339984.5</v>
      </c>
      <c r="J29" s="2">
        <v>58053.81</v>
      </c>
      <c r="K29" s="2">
        <v>28365.98</v>
      </c>
      <c r="L29" s="2">
        <v>8236.9449999999997</v>
      </c>
      <c r="M29" s="2">
        <v>0</v>
      </c>
      <c r="N29" s="2">
        <v>382527.4</v>
      </c>
      <c r="O29" s="2">
        <v>131667</v>
      </c>
      <c r="P29" s="2">
        <v>65209.94</v>
      </c>
      <c r="Q29" s="2">
        <v>46467.29</v>
      </c>
      <c r="R29" s="2">
        <v>139183.20000000001</v>
      </c>
      <c r="S29" s="2">
        <v>15510.92</v>
      </c>
      <c r="T29" s="2">
        <v>21063.99</v>
      </c>
      <c r="U29" s="2">
        <v>550027.30000000005</v>
      </c>
      <c r="V29" s="2">
        <v>365588.3</v>
      </c>
      <c r="W29" s="6">
        <f t="shared" si="3"/>
        <v>3.8686846869879239</v>
      </c>
      <c r="X29" s="6">
        <f t="shared" si="2"/>
        <v>25.745005448543512</v>
      </c>
      <c r="Y29" s="6">
        <f t="shared" si="2"/>
        <v>21.990101969886673</v>
      </c>
      <c r="Z29" s="6">
        <f t="shared" si="2"/>
        <v>3.7549041254540327</v>
      </c>
      <c r="AA29" s="6">
        <f t="shared" si="2"/>
        <v>1.8347036193584294</v>
      </c>
      <c r="AB29" s="6">
        <f t="shared" si="2"/>
        <v>0.53276328912155757</v>
      </c>
      <c r="AC29" s="6">
        <f t="shared" si="2"/>
        <v>0</v>
      </c>
      <c r="AD29" s="6">
        <f t="shared" si="2"/>
        <v>24.741764793029173</v>
      </c>
      <c r="AE29" s="6">
        <f t="shared" si="2"/>
        <v>8.5161845792060173</v>
      </c>
      <c r="AF29" s="6">
        <f t="shared" si="2"/>
        <v>4.217760603939861</v>
      </c>
      <c r="AG29" s="6">
        <f t="shared" si="2"/>
        <v>3.0054912661144706</v>
      </c>
      <c r="AH29" s="6">
        <f t="shared" si="2"/>
        <v>9.0023302841603989</v>
      </c>
      <c r="AI29" s="6">
        <f t="shared" si="2"/>
        <v>1.0032419491087228</v>
      </c>
      <c r="AJ29" s="6">
        <f t="shared" si="2"/>
        <v>1.3624129570397272</v>
      </c>
      <c r="AK29" s="6">
        <f t="shared" si="2"/>
        <v>35.575611279989083</v>
      </c>
      <c r="AL29" s="6">
        <f t="shared" si="2"/>
        <v>23.646148562647767</v>
      </c>
    </row>
    <row r="30" spans="1:38" x14ac:dyDescent="0.25">
      <c r="A30" s="4">
        <f t="shared" si="1"/>
        <v>2033</v>
      </c>
      <c r="B30" s="4">
        <v>48580</v>
      </c>
      <c r="C30" s="2">
        <v>1608023.6759669194</v>
      </c>
      <c r="D30" s="2">
        <v>1029384.6431534602</v>
      </c>
      <c r="E30" s="8">
        <v>17.379967704914261</v>
      </c>
      <c r="F30" s="2">
        <v>69.719841828792582</v>
      </c>
      <c r="G30" s="2">
        <v>8651.3008957742331</v>
      </c>
      <c r="H30" s="2">
        <v>413887</v>
      </c>
      <c r="I30" s="2">
        <v>353606</v>
      </c>
      <c r="J30" s="2">
        <v>60281</v>
      </c>
      <c r="K30" s="2">
        <v>29505.93</v>
      </c>
      <c r="L30" s="2">
        <v>8494.9959999999992</v>
      </c>
      <c r="M30" s="2">
        <v>0</v>
      </c>
      <c r="N30" s="2">
        <v>398495.4</v>
      </c>
      <c r="O30" s="2">
        <v>137975.9</v>
      </c>
      <c r="P30" s="2">
        <v>67535.350000000006</v>
      </c>
      <c r="Q30" s="2">
        <v>48224.65</v>
      </c>
      <c r="R30" s="2">
        <v>144759.6</v>
      </c>
      <c r="S30" s="2">
        <v>15391.59</v>
      </c>
      <c r="T30" s="2">
        <v>21343.35</v>
      </c>
      <c r="U30" s="2">
        <v>555979.1</v>
      </c>
      <c r="V30" s="2">
        <v>371540.1</v>
      </c>
      <c r="W30" s="6">
        <f t="shared" si="3"/>
        <v>3.8804164811455717</v>
      </c>
      <c r="X30" s="6">
        <f t="shared" si="2"/>
        <v>25.738862318126376</v>
      </c>
      <c r="Y30" s="6">
        <f t="shared" si="2"/>
        <v>21.990099106430971</v>
      </c>
      <c r="Z30" s="6">
        <f t="shared" si="2"/>
        <v>3.7487632116954051</v>
      </c>
      <c r="AA30" s="6">
        <f t="shared" si="2"/>
        <v>1.8349188784336656</v>
      </c>
      <c r="AB30" s="6">
        <f t="shared" si="2"/>
        <v>0.52828799270582127</v>
      </c>
      <c r="AC30" s="6">
        <f t="shared" si="2"/>
        <v>0</v>
      </c>
      <c r="AD30" s="6">
        <f t="shared" si="2"/>
        <v>24.781687356710158</v>
      </c>
      <c r="AE30" s="6">
        <f t="shared" si="2"/>
        <v>8.5804644584622682</v>
      </c>
      <c r="AF30" s="6">
        <f t="shared" si="2"/>
        <v>4.1998977384080112</v>
      </c>
      <c r="AG30" s="6">
        <f t="shared" si="2"/>
        <v>2.9990012411354625</v>
      </c>
      <c r="AH30" s="6">
        <f t="shared" si="2"/>
        <v>9.0023301375183244</v>
      </c>
      <c r="AI30" s="6">
        <f t="shared" si="2"/>
        <v>0.95717433953482656</v>
      </c>
      <c r="AJ30" s="6">
        <f t="shared" si="2"/>
        <v>1.3273032181672355</v>
      </c>
      <c r="AK30" s="6">
        <f t="shared" si="2"/>
        <v>34.575305594657038</v>
      </c>
      <c r="AL30" s="6">
        <f t="shared" si="2"/>
        <v>23.105387411450241</v>
      </c>
    </row>
    <row r="31" spans="1:38" x14ac:dyDescent="0.25">
      <c r="A31" s="4">
        <f t="shared" si="1"/>
        <v>2034</v>
      </c>
      <c r="B31" s="4">
        <v>48945</v>
      </c>
      <c r="C31" s="2">
        <v>1671697.1604004379</v>
      </c>
      <c r="D31" s="2">
        <v>1049161.9901900652</v>
      </c>
      <c r="E31" s="8">
        <v>17.555442394774413</v>
      </c>
      <c r="F31" s="2">
        <v>70.523756879490961</v>
      </c>
      <c r="G31" s="2">
        <v>8719.4853768615139</v>
      </c>
      <c r="H31" s="2">
        <v>430183.3</v>
      </c>
      <c r="I31" s="2">
        <v>367607.9</v>
      </c>
      <c r="J31" s="2">
        <v>62575.41</v>
      </c>
      <c r="K31" s="2">
        <v>30682.3</v>
      </c>
      <c r="L31" s="2">
        <v>8760.491</v>
      </c>
      <c r="M31" s="2">
        <v>0</v>
      </c>
      <c r="N31" s="2">
        <v>414956</v>
      </c>
      <c r="O31" s="2">
        <v>144505.20000000001</v>
      </c>
      <c r="P31" s="2">
        <v>69937.63</v>
      </c>
      <c r="Q31" s="2">
        <v>50021.49</v>
      </c>
      <c r="R31" s="2">
        <v>150491.70000000001</v>
      </c>
      <c r="S31" s="2">
        <v>15227.26</v>
      </c>
      <c r="T31" s="2">
        <v>21626.47</v>
      </c>
      <c r="U31" s="2">
        <v>562378.30000000005</v>
      </c>
      <c r="V31" s="2">
        <v>377939.3</v>
      </c>
      <c r="W31" s="6">
        <f t="shared" si="3"/>
        <v>3.88979909496598</v>
      </c>
      <c r="X31" s="6">
        <f t="shared" si="2"/>
        <v>25.733327195277045</v>
      </c>
      <c r="Y31" s="6">
        <f t="shared" si="2"/>
        <v>21.990101359742891</v>
      </c>
      <c r="Z31" s="6">
        <f t="shared" si="2"/>
        <v>3.743226433728625</v>
      </c>
      <c r="AA31" s="6">
        <f t="shared" si="2"/>
        <v>1.8353982244397884</v>
      </c>
      <c r="AB31" s="6">
        <f t="shared" si="2"/>
        <v>0.52404772871071426</v>
      </c>
      <c r="AC31" s="6">
        <f t="shared" si="2"/>
        <v>0</v>
      </c>
      <c r="AD31" s="6">
        <f t="shared" si="2"/>
        <v>24.822438527119441</v>
      </c>
      <c r="AE31" s="6">
        <f t="shared" si="2"/>
        <v>8.6442211797132735</v>
      </c>
      <c r="AF31" s="6">
        <f t="shared" si="2"/>
        <v>4.1836303642010826</v>
      </c>
      <c r="AG31" s="6">
        <f t="shared" si="2"/>
        <v>2.9922578792930334</v>
      </c>
      <c r="AH31" s="6">
        <f t="shared" si="2"/>
        <v>9.0023303003009989</v>
      </c>
      <c r="AI31" s="6">
        <f t="shared" si="2"/>
        <v>0.91088627537971445</v>
      </c>
      <c r="AJ31" s="6">
        <f t="shared" si="2"/>
        <v>1.2936834800161772</v>
      </c>
      <c r="AK31" s="6">
        <f t="shared" si="2"/>
        <v>33.641159016223256</v>
      </c>
      <c r="AL31" s="6">
        <f t="shared" si="2"/>
        <v>22.608119996415411</v>
      </c>
    </row>
    <row r="32" spans="1:38" x14ac:dyDescent="0.25">
      <c r="A32" s="4">
        <f t="shared" si="1"/>
        <v>2035</v>
      </c>
      <c r="B32" s="4">
        <v>49310</v>
      </c>
      <c r="C32" s="2">
        <v>1737392.1217345875</v>
      </c>
      <c r="D32" s="2">
        <v>1069012.5021937252</v>
      </c>
      <c r="E32" s="8">
        <v>17.725945786155116</v>
      </c>
      <c r="F32" s="2">
        <v>71.334998250544047</v>
      </c>
      <c r="G32" s="2">
        <v>8784.9866226842751</v>
      </c>
      <c r="H32" s="2">
        <v>446995.20000000001</v>
      </c>
      <c r="I32" s="2">
        <v>382054.3</v>
      </c>
      <c r="J32" s="2">
        <v>64940.9</v>
      </c>
      <c r="K32" s="2">
        <v>31894.47</v>
      </c>
      <c r="L32" s="2">
        <v>9033.6959999999999</v>
      </c>
      <c r="M32" s="2">
        <v>0</v>
      </c>
      <c r="N32" s="2">
        <v>431980.1</v>
      </c>
      <c r="O32" s="2">
        <v>151249.20000000001</v>
      </c>
      <c r="P32" s="2">
        <v>72462.850000000006</v>
      </c>
      <c r="Q32" s="2">
        <v>51862.29</v>
      </c>
      <c r="R32" s="2">
        <v>156405.70000000001</v>
      </c>
      <c r="S32" s="2">
        <v>15015.06</v>
      </c>
      <c r="T32" s="2">
        <v>21917.61</v>
      </c>
      <c r="U32" s="2">
        <v>569280.80000000005</v>
      </c>
      <c r="V32" s="2">
        <v>384841.8</v>
      </c>
      <c r="W32" s="6">
        <f t="shared" si="3"/>
        <v>3.8973072040653061</v>
      </c>
      <c r="X32" s="6">
        <f t="shared" si="2"/>
        <v>25.727939847783261</v>
      </c>
      <c r="Y32" s="6">
        <f t="shared" si="2"/>
        <v>21.990102016726222</v>
      </c>
      <c r="Z32" s="6">
        <f t="shared" si="2"/>
        <v>3.7378378310570404</v>
      </c>
      <c r="AA32" s="6">
        <f t="shared" si="2"/>
        <v>1.8357669291234622</v>
      </c>
      <c r="AB32" s="6">
        <f t="shared" si="2"/>
        <v>0.51995723285431306</v>
      </c>
      <c r="AC32" s="6">
        <f t="shared" si="2"/>
        <v>0</v>
      </c>
      <c r="AD32" s="6">
        <f t="shared" si="2"/>
        <v>24.863707771894191</v>
      </c>
      <c r="AE32" s="6">
        <f t="shared" si="2"/>
        <v>8.7055304388622972</v>
      </c>
      <c r="AF32" s="6">
        <f t="shared" si="2"/>
        <v>4.170782697440468</v>
      </c>
      <c r="AG32" s="6">
        <f t="shared" si="2"/>
        <v>2.9850653373644533</v>
      </c>
      <c r="AH32" s="6">
        <f t="shared" si="2"/>
        <v>9.0023258447751449</v>
      </c>
      <c r="AI32" s="6">
        <f t="shared" si="2"/>
        <v>0.8642297735878518</v>
      </c>
      <c r="AJ32" s="6">
        <f t="shared" si="2"/>
        <v>1.2615235055928407</v>
      </c>
      <c r="AK32" s="6">
        <f t="shared" si="2"/>
        <v>32.766396996875883</v>
      </c>
      <c r="AL32" s="6">
        <f t="shared" si="2"/>
        <v>22.150543632935289</v>
      </c>
    </row>
    <row r="33" spans="1:38" x14ac:dyDescent="0.25">
      <c r="A33" s="4">
        <f t="shared" si="1"/>
        <v>2036</v>
      </c>
      <c r="B33" s="4">
        <v>49675</v>
      </c>
      <c r="C33" s="2">
        <v>1806354.6202336685</v>
      </c>
      <c r="D33" s="2">
        <v>1089651.7805272955</v>
      </c>
      <c r="E33" s="8">
        <v>17.890156566679565</v>
      </c>
      <c r="F33" s="2">
        <v>72.155571193333401</v>
      </c>
      <c r="G33" s="2">
        <v>8853.5509998898378</v>
      </c>
      <c r="H33" s="2">
        <v>464616.2</v>
      </c>
      <c r="I33" s="2">
        <v>397219.2</v>
      </c>
      <c r="J33" s="2">
        <v>67397.009999999995</v>
      </c>
      <c r="K33" s="2">
        <v>33146.51</v>
      </c>
      <c r="L33" s="2">
        <v>9314.723</v>
      </c>
      <c r="M33" s="2">
        <v>0</v>
      </c>
      <c r="N33" s="2">
        <v>449884.6</v>
      </c>
      <c r="O33" s="2">
        <v>158333.6</v>
      </c>
      <c r="P33" s="2">
        <v>75104.02</v>
      </c>
      <c r="Q33" s="2">
        <v>53833.1</v>
      </c>
      <c r="R33" s="2">
        <v>162614</v>
      </c>
      <c r="S33" s="2">
        <v>14731.56</v>
      </c>
      <c r="T33" s="2">
        <v>22220.81</v>
      </c>
      <c r="U33" s="2">
        <v>576770.1</v>
      </c>
      <c r="V33" s="2">
        <v>392331.1</v>
      </c>
      <c r="W33" s="6">
        <f t="shared" si="3"/>
        <v>3.9033127412693345</v>
      </c>
      <c r="X33" s="6">
        <f t="shared" si="2"/>
        <v>25.72120638968984</v>
      </c>
      <c r="Y33" s="6">
        <f t="shared" si="2"/>
        <v>21.990100700637402</v>
      </c>
      <c r="Z33" s="6">
        <f t="shared" si="2"/>
        <v>3.7311062426535919</v>
      </c>
      <c r="AA33" s="6">
        <f t="shared" si="2"/>
        <v>1.8349946144966927</v>
      </c>
      <c r="AB33" s="6">
        <f t="shared" si="2"/>
        <v>0.51566413901579611</v>
      </c>
      <c r="AC33" s="6">
        <f t="shared" si="2"/>
        <v>0</v>
      </c>
      <c r="AD33" s="6">
        <f t="shared" si="2"/>
        <v>24.905663315534539</v>
      </c>
      <c r="AE33" s="6">
        <f t="shared" si="2"/>
        <v>8.7653663475845125</v>
      </c>
      <c r="AF33" s="6">
        <f t="shared" si="2"/>
        <v>4.1577672046635348</v>
      </c>
      <c r="AG33" s="6">
        <f t="shared" si="2"/>
        <v>2.9802066215013858</v>
      </c>
      <c r="AH33" s="6">
        <f t="shared" si="2"/>
        <v>9.0023297849989383</v>
      </c>
      <c r="AI33" s="6">
        <f t="shared" si="2"/>
        <v>0.81554085975069157</v>
      </c>
      <c r="AJ33" s="6">
        <f t="shared" si="2"/>
        <v>1.2301466030587911</v>
      </c>
      <c r="AK33" s="6">
        <f t="shared" si="2"/>
        <v>31.930059222003127</v>
      </c>
      <c r="AL33" s="6">
        <f t="shared" si="2"/>
        <v>21.719494921171592</v>
      </c>
    </row>
    <row r="34" spans="1:38" x14ac:dyDescent="0.25">
      <c r="A34" s="4">
        <f t="shared" si="1"/>
        <v>2037</v>
      </c>
      <c r="B34" s="4">
        <v>50041</v>
      </c>
      <c r="C34" s="2">
        <v>1877880.0703569185</v>
      </c>
      <c r="D34" s="2">
        <v>1110586.5381375563</v>
      </c>
      <c r="E34" s="8">
        <v>18.049952296696876</v>
      </c>
      <c r="F34" s="2">
        <v>72.98532539885349</v>
      </c>
      <c r="G34" s="2">
        <v>8921.2459728240519</v>
      </c>
      <c r="H34" s="2">
        <v>482887.7</v>
      </c>
      <c r="I34" s="2">
        <v>412947.7</v>
      </c>
      <c r="J34" s="2">
        <v>69940.039999999994</v>
      </c>
      <c r="K34" s="2">
        <v>34441.85</v>
      </c>
      <c r="L34" s="2">
        <v>9603.8310000000001</v>
      </c>
      <c r="M34" s="2">
        <v>0</v>
      </c>
      <c r="N34" s="2">
        <v>468535.5</v>
      </c>
      <c r="O34" s="2">
        <v>165720.9</v>
      </c>
      <c r="P34" s="2">
        <v>77861.7</v>
      </c>
      <c r="Q34" s="2">
        <v>55899.97</v>
      </c>
      <c r="R34" s="2">
        <v>169052.9</v>
      </c>
      <c r="S34" s="2">
        <v>14352.23</v>
      </c>
      <c r="T34" s="2">
        <v>22540.86</v>
      </c>
      <c r="U34" s="2">
        <v>584958.69999999995</v>
      </c>
      <c r="V34" s="2">
        <v>400519.7</v>
      </c>
      <c r="W34" s="6">
        <f t="shared" si="3"/>
        <v>3.9081186767483267</v>
      </c>
      <c r="X34" s="6">
        <f t="shared" si="2"/>
        <v>25.714512211007179</v>
      </c>
      <c r="Y34" s="6">
        <f t="shared" si="2"/>
        <v>21.99009971502138</v>
      </c>
      <c r="Z34" s="6">
        <f t="shared" si="2"/>
        <v>3.7244146260472784</v>
      </c>
      <c r="AA34" s="6">
        <f t="shared" si="2"/>
        <v>1.8340814487398986</v>
      </c>
      <c r="AB34" s="6">
        <f t="shared" si="2"/>
        <v>0.51141876159187583</v>
      </c>
      <c r="AC34" s="6">
        <f t="shared" si="2"/>
        <v>0</v>
      </c>
      <c r="AD34" s="6">
        <f t="shared" si="2"/>
        <v>24.950235502043963</v>
      </c>
      <c r="AE34" s="6">
        <f t="shared" si="2"/>
        <v>8.8248926337719915</v>
      </c>
      <c r="AF34" s="6">
        <f t="shared" si="2"/>
        <v>4.1462551964354812</v>
      </c>
      <c r="AG34" s="6">
        <f t="shared" si="2"/>
        <v>2.9767593193198647</v>
      </c>
      <c r="AH34" s="6">
        <f t="shared" si="2"/>
        <v>9.0023267549705146</v>
      </c>
      <c r="AI34" s="6">
        <f t="shared" si="2"/>
        <v>0.76427830650932616</v>
      </c>
      <c r="AJ34" s="6">
        <f t="shared" si="2"/>
        <v>1.2003354397235699</v>
      </c>
      <c r="AK34" s="6">
        <f t="shared" si="2"/>
        <v>31.149949841515703</v>
      </c>
      <c r="AL34" s="6">
        <f t="shared" si="2"/>
        <v>21.3282896135042</v>
      </c>
    </row>
    <row r="35" spans="1:38" x14ac:dyDescent="0.25">
      <c r="A35" s="4">
        <f t="shared" si="1"/>
        <v>2038</v>
      </c>
      <c r="B35" s="4">
        <v>50406</v>
      </c>
      <c r="C35" s="2">
        <v>1951630.8664539002</v>
      </c>
      <c r="D35" s="2">
        <v>1131571.646794952</v>
      </c>
      <c r="E35" s="8">
        <v>18.205279555859082</v>
      </c>
      <c r="F35" s="2">
        <v>73.823864089186515</v>
      </c>
      <c r="G35" s="2">
        <v>8986.7326531931976</v>
      </c>
      <c r="H35" s="2">
        <v>501732.6</v>
      </c>
      <c r="I35" s="2">
        <v>429165.6</v>
      </c>
      <c r="J35" s="2">
        <v>72567.039999999994</v>
      </c>
      <c r="K35" s="2">
        <v>35780.660000000003</v>
      </c>
      <c r="L35" s="2">
        <v>9901.2939999999999</v>
      </c>
      <c r="M35" s="2">
        <v>0</v>
      </c>
      <c r="N35" s="2">
        <v>487823.2</v>
      </c>
      <c r="O35" s="2">
        <v>173361</v>
      </c>
      <c r="P35" s="2">
        <v>80722.880000000005</v>
      </c>
      <c r="Q35" s="2">
        <v>58047.14</v>
      </c>
      <c r="R35" s="2">
        <v>175692.2</v>
      </c>
      <c r="S35" s="2">
        <v>13909.41</v>
      </c>
      <c r="T35" s="2">
        <v>22883.360000000001</v>
      </c>
      <c r="U35" s="2">
        <v>593932.6</v>
      </c>
      <c r="V35" s="2">
        <v>409493.6</v>
      </c>
      <c r="W35" s="6">
        <f t="shared" si="3"/>
        <v>3.9119616478906973</v>
      </c>
      <c r="X35" s="6">
        <f t="shared" si="2"/>
        <v>25.708375934412466</v>
      </c>
      <c r="Y35" s="6">
        <f t="shared" si="2"/>
        <v>21.990101067615871</v>
      </c>
      <c r="Z35" s="6">
        <f t="shared" si="2"/>
        <v>3.7182769163645069</v>
      </c>
      <c r="AA35" s="6">
        <f t="shared" si="2"/>
        <v>1.8333723151762411</v>
      </c>
      <c r="AB35" s="6">
        <f t="shared" si="2"/>
        <v>0.5073343617479561</v>
      </c>
      <c r="AC35" s="6">
        <f t="shared" si="2"/>
        <v>0</v>
      </c>
      <c r="AD35" s="6">
        <f t="shared" si="2"/>
        <v>24.995669436524715</v>
      </c>
      <c r="AE35" s="6">
        <f t="shared" si="2"/>
        <v>8.8828785699109041</v>
      </c>
      <c r="AF35" s="6">
        <f t="shared" si="2"/>
        <v>4.1361756153546043</v>
      </c>
      <c r="AG35" s="6">
        <f t="shared" si="2"/>
        <v>2.9742888882194842</v>
      </c>
      <c r="AH35" s="6">
        <f t="shared" si="2"/>
        <v>9.0023273878236783</v>
      </c>
      <c r="AI35" s="6">
        <f t="shared" si="2"/>
        <v>0.71270701027973093</v>
      </c>
      <c r="AJ35" s="6">
        <f t="shared" si="2"/>
        <v>1.1725250093824815</v>
      </c>
      <c r="AK35" s="6">
        <f t="shared" si="2"/>
        <v>30.432629971628366</v>
      </c>
      <c r="AL35" s="6">
        <f t="shared" si="2"/>
        <v>20.982123568482344</v>
      </c>
    </row>
    <row r="36" spans="1:38" x14ac:dyDescent="0.25">
      <c r="A36" s="4">
        <f t="shared" si="1"/>
        <v>2039</v>
      </c>
      <c r="B36" s="4">
        <v>50771</v>
      </c>
      <c r="C36" s="2">
        <v>2027209.4081119874</v>
      </c>
      <c r="D36" s="2">
        <v>1152346.1379053537</v>
      </c>
      <c r="E36" s="8">
        <v>18.357020707699029</v>
      </c>
      <c r="F36" s="2">
        <v>74.67078311002355</v>
      </c>
      <c r="G36" s="2">
        <v>9048.4908790844547</v>
      </c>
      <c r="H36" s="2">
        <v>521051.2</v>
      </c>
      <c r="I36" s="2">
        <v>445785.4</v>
      </c>
      <c r="J36" s="2">
        <v>75265.84</v>
      </c>
      <c r="K36" s="2">
        <v>37155.19</v>
      </c>
      <c r="L36" s="2">
        <v>10207.049999999999</v>
      </c>
      <c r="M36" s="2">
        <v>0</v>
      </c>
      <c r="N36" s="2">
        <v>507661.1</v>
      </c>
      <c r="O36" s="2">
        <v>181255.8</v>
      </c>
      <c r="P36" s="2">
        <v>83668.27</v>
      </c>
      <c r="Q36" s="2">
        <v>60241.05</v>
      </c>
      <c r="R36" s="2">
        <v>182496</v>
      </c>
      <c r="S36" s="2">
        <v>13390.08</v>
      </c>
      <c r="T36" s="2">
        <v>23252.68</v>
      </c>
      <c r="U36" s="2">
        <v>603795.30000000005</v>
      </c>
      <c r="V36" s="2">
        <v>419356.3</v>
      </c>
      <c r="W36" s="6">
        <f t="shared" si="3"/>
        <v>3.9150368240436713</v>
      </c>
      <c r="X36" s="6">
        <f t="shared" si="2"/>
        <v>25.702879925230498</v>
      </c>
      <c r="Y36" s="6">
        <f t="shared" si="2"/>
        <v>21.990101181267498</v>
      </c>
      <c r="Z36" s="6">
        <f t="shared" si="2"/>
        <v>3.7127807171187985</v>
      </c>
      <c r="AA36" s="6">
        <f t="shared" si="2"/>
        <v>1.8328244655594785</v>
      </c>
      <c r="AB36" s="6">
        <f t="shared" si="2"/>
        <v>0.50350249752965526</v>
      </c>
      <c r="AC36" s="6">
        <f t="shared" si="2"/>
        <v>0</v>
      </c>
      <c r="AD36" s="6">
        <f t="shared" si="2"/>
        <v>25.042361088527255</v>
      </c>
      <c r="AE36" s="6">
        <f t="shared" si="2"/>
        <v>8.9411483231428974</v>
      </c>
      <c r="AF36" s="6">
        <f t="shared" si="2"/>
        <v>4.1272633041853952</v>
      </c>
      <c r="AG36" s="6">
        <f t="shared" si="2"/>
        <v>2.9716244290768481</v>
      </c>
      <c r="AH36" s="6">
        <f t="shared" si="2"/>
        <v>9.002326018700014</v>
      </c>
      <c r="AI36" s="6">
        <f t="shared" si="2"/>
        <v>0.66051785012534348</v>
      </c>
      <c r="AJ36" s="6">
        <f t="shared" si="2"/>
        <v>1.1470290097783264</v>
      </c>
      <c r="AK36" s="6">
        <f t="shared" si="2"/>
        <v>29.784554944540051</v>
      </c>
      <c r="AL36" s="6">
        <f t="shared" si="2"/>
        <v>20.686382882889315</v>
      </c>
    </row>
    <row r="37" spans="1:38" x14ac:dyDescent="0.25">
      <c r="A37" s="4">
        <f t="shared" si="1"/>
        <v>2040</v>
      </c>
      <c r="B37" s="4">
        <v>51136</v>
      </c>
      <c r="C37" s="2">
        <v>2104678.4706745641</v>
      </c>
      <c r="D37" s="2">
        <v>1172923.6745489654</v>
      </c>
      <c r="E37" s="8">
        <v>18.506215561156221</v>
      </c>
      <c r="F37" s="2">
        <v>75.526784491380994</v>
      </c>
      <c r="G37" s="2">
        <v>9106.712591941121</v>
      </c>
      <c r="H37" s="2">
        <v>540855</v>
      </c>
      <c r="I37" s="2">
        <v>462820.9</v>
      </c>
      <c r="J37" s="2">
        <v>78034.080000000002</v>
      </c>
      <c r="K37" s="2">
        <v>38561.879999999997</v>
      </c>
      <c r="L37" s="2">
        <v>10521.56</v>
      </c>
      <c r="M37" s="2">
        <v>0</v>
      </c>
      <c r="N37" s="2">
        <v>527982.19999999995</v>
      </c>
      <c r="O37" s="2">
        <v>189310.8</v>
      </c>
      <c r="P37" s="2">
        <v>86703.21</v>
      </c>
      <c r="Q37" s="2">
        <v>62498.11</v>
      </c>
      <c r="R37" s="2">
        <v>189470.1</v>
      </c>
      <c r="S37" s="2">
        <v>12872.76</v>
      </c>
      <c r="T37" s="2">
        <v>23653.66</v>
      </c>
      <c r="U37" s="2">
        <v>614576.19999999995</v>
      </c>
      <c r="V37" s="2">
        <v>430137.2</v>
      </c>
      <c r="W37" s="6">
        <f t="shared" si="3"/>
        <v>3.9174965422884211</v>
      </c>
      <c r="X37" s="6">
        <f t="shared" ref="X37:AL53" si="4">100*H37/$C37</f>
        <v>25.697749444201431</v>
      </c>
      <c r="Y37" s="6">
        <f t="shared" si="4"/>
        <v>21.990099981954142</v>
      </c>
      <c r="Z37" s="6">
        <f t="shared" si="4"/>
        <v>3.7076485119833782</v>
      </c>
      <c r="AA37" s="6">
        <f t="shared" si="4"/>
        <v>1.8321981498504445</v>
      </c>
      <c r="AB37" s="6">
        <f t="shared" si="4"/>
        <v>0.49991293903566025</v>
      </c>
      <c r="AC37" s="6">
        <f t="shared" si="4"/>
        <v>0</v>
      </c>
      <c r="AD37" s="6">
        <f t="shared" si="4"/>
        <v>25.086121578978187</v>
      </c>
      <c r="AE37" s="6">
        <f t="shared" si="4"/>
        <v>8.9947610828804923</v>
      </c>
      <c r="AF37" s="6">
        <f t="shared" si="4"/>
        <v>4.1195465819637054</v>
      </c>
      <c r="AG37" s="6">
        <f t="shared" si="4"/>
        <v>2.969484929447153</v>
      </c>
      <c r="AH37" s="6">
        <f t="shared" si="4"/>
        <v>9.0023299349507528</v>
      </c>
      <c r="AI37" s="6">
        <f t="shared" si="4"/>
        <v>0.61162596469541453</v>
      </c>
      <c r="AJ37" s="6">
        <f t="shared" si="4"/>
        <v>1.1238609758961822</v>
      </c>
      <c r="AK37" s="6">
        <f t="shared" si="4"/>
        <v>29.20047924484275</v>
      </c>
      <c r="AL37" s="6">
        <f t="shared" si="4"/>
        <v>20.437192948628301</v>
      </c>
    </row>
    <row r="38" spans="1:38" x14ac:dyDescent="0.25">
      <c r="A38" s="4">
        <f t="shared" si="1"/>
        <v>2041</v>
      </c>
      <c r="B38" s="4">
        <v>51502</v>
      </c>
      <c r="C38" s="2">
        <v>2185464.4296565005</v>
      </c>
      <c r="D38" s="2">
        <v>1194064.2241862188</v>
      </c>
      <c r="E38" s="8">
        <v>18.654069330823841</v>
      </c>
      <c r="F38" s="2">
        <v>76.392296797831278</v>
      </c>
      <c r="G38" s="2">
        <v>9167.3396807769841</v>
      </c>
      <c r="H38" s="2">
        <v>561480.6</v>
      </c>
      <c r="I38" s="2">
        <v>480585.8</v>
      </c>
      <c r="J38" s="2">
        <v>80894.820000000007</v>
      </c>
      <c r="K38" s="2">
        <v>40006.769999999997</v>
      </c>
      <c r="L38" s="2">
        <v>10845.44</v>
      </c>
      <c r="M38" s="2">
        <v>0</v>
      </c>
      <c r="N38" s="2">
        <v>549144.19999999995</v>
      </c>
      <c r="O38" s="2">
        <v>197649.5</v>
      </c>
      <c r="P38" s="2">
        <v>89897.48</v>
      </c>
      <c r="Q38" s="2">
        <v>64854.48</v>
      </c>
      <c r="R38" s="2">
        <v>196742.7</v>
      </c>
      <c r="S38" s="2">
        <v>12336.45</v>
      </c>
      <c r="T38" s="2">
        <v>24088.1</v>
      </c>
      <c r="U38" s="2">
        <v>626327.80000000005</v>
      </c>
      <c r="V38" s="2">
        <v>441888.8</v>
      </c>
      <c r="W38" s="6">
        <f t="shared" si="3"/>
        <v>3.9194651533853739</v>
      </c>
      <c r="X38" s="6">
        <f t="shared" si="4"/>
        <v>25.691591790777878</v>
      </c>
      <c r="Y38" s="6">
        <f t="shared" si="4"/>
        <v>21.990099380182357</v>
      </c>
      <c r="Z38" s="6">
        <f t="shared" si="4"/>
        <v>3.7014933257328111</v>
      </c>
      <c r="AA38" s="6">
        <f t="shared" si="4"/>
        <v>1.8305843580482362</v>
      </c>
      <c r="AB38" s="6">
        <f t="shared" si="4"/>
        <v>0.49625332962772711</v>
      </c>
      <c r="AC38" s="6">
        <f t="shared" si="4"/>
        <v>0</v>
      </c>
      <c r="AD38" s="6">
        <f t="shared" si="4"/>
        <v>25.127116806303338</v>
      </c>
      <c r="AE38" s="6">
        <f t="shared" si="4"/>
        <v>9.043821410127709</v>
      </c>
      <c r="AF38" s="6">
        <f t="shared" si="4"/>
        <v>4.1134268204094999</v>
      </c>
      <c r="AG38" s="6">
        <f t="shared" si="4"/>
        <v>2.9675376601848185</v>
      </c>
      <c r="AH38" s="6">
        <f t="shared" si="4"/>
        <v>9.0023290853067301</v>
      </c>
      <c r="AI38" s="6">
        <f t="shared" si="4"/>
        <v>0.56447727231776434</v>
      </c>
      <c r="AJ38" s="6">
        <f t="shared" si="4"/>
        <v>1.102195930216354</v>
      </c>
      <c r="AK38" s="6">
        <f t="shared" si="4"/>
        <v>28.658796340988395</v>
      </c>
      <c r="AL38" s="6">
        <f t="shared" si="4"/>
        <v>20.219445990683713</v>
      </c>
    </row>
    <row r="39" spans="1:38" x14ac:dyDescent="0.25">
      <c r="A39" s="4">
        <f t="shared" si="1"/>
        <v>2042</v>
      </c>
      <c r="B39" s="4">
        <v>51867</v>
      </c>
      <c r="C39" s="2">
        <v>2268805.4667141391</v>
      </c>
      <c r="D39" s="2">
        <v>1215292.6790708033</v>
      </c>
      <c r="E39" s="8">
        <v>18.800052617603633</v>
      </c>
      <c r="F39" s="2">
        <v>77.267206624011507</v>
      </c>
      <c r="G39" s="2">
        <v>9226.6049421678799</v>
      </c>
      <c r="H39" s="2">
        <v>582755.30000000005</v>
      </c>
      <c r="I39" s="2">
        <v>498912.6</v>
      </c>
      <c r="J39" s="2">
        <v>83842.7</v>
      </c>
      <c r="K39" s="2">
        <v>41493.82</v>
      </c>
      <c r="L39" s="2">
        <v>11178.61</v>
      </c>
      <c r="M39" s="2">
        <v>0</v>
      </c>
      <c r="N39" s="2">
        <v>571039.69999999995</v>
      </c>
      <c r="O39" s="2">
        <v>206268.9</v>
      </c>
      <c r="P39" s="2">
        <v>93237.18</v>
      </c>
      <c r="Q39" s="2">
        <v>67288.31</v>
      </c>
      <c r="R39" s="2">
        <v>204245.3</v>
      </c>
      <c r="S39" s="2">
        <v>11715.56</v>
      </c>
      <c r="T39" s="2">
        <v>24558.560000000001</v>
      </c>
      <c r="U39" s="2">
        <v>639170.80000000005</v>
      </c>
      <c r="V39" s="2">
        <v>454731.8</v>
      </c>
      <c r="W39" s="6">
        <f t="shared" si="3"/>
        <v>3.9210394301514317</v>
      </c>
      <c r="X39" s="6">
        <f t="shared" si="4"/>
        <v>25.685556058007553</v>
      </c>
      <c r="Y39" s="6">
        <f t="shared" si="4"/>
        <v>21.990100399509533</v>
      </c>
      <c r="Z39" s="6">
        <f t="shared" si="4"/>
        <v>3.6954556584980169</v>
      </c>
      <c r="AA39" s="6">
        <f t="shared" si="4"/>
        <v>1.8288839924250793</v>
      </c>
      <c r="AB39" s="6">
        <f t="shared" si="4"/>
        <v>0.49270905610914867</v>
      </c>
      <c r="AC39" s="6">
        <f t="shared" si="4"/>
        <v>0</v>
      </c>
      <c r="AD39" s="6">
        <f t="shared" si="4"/>
        <v>25.169178599830513</v>
      </c>
      <c r="AE39" s="6">
        <f t="shared" si="4"/>
        <v>9.091519878023508</v>
      </c>
      <c r="AF39" s="6">
        <f t="shared" si="4"/>
        <v>4.1095272983026332</v>
      </c>
      <c r="AG39" s="6">
        <f t="shared" si="4"/>
        <v>2.9658034144924805</v>
      </c>
      <c r="AH39" s="6">
        <f t="shared" si="4"/>
        <v>9.0023275682513209</v>
      </c>
      <c r="AI39" s="6">
        <f t="shared" si="4"/>
        <v>0.5163756951347348</v>
      </c>
      <c r="AJ39" s="6">
        <f t="shared" si="4"/>
        <v>1.0824445004343022</v>
      </c>
      <c r="AK39" s="6">
        <f t="shared" si="4"/>
        <v>28.172128874746456</v>
      </c>
      <c r="AL39" s="6">
        <f t="shared" si="4"/>
        <v>20.042784922348499</v>
      </c>
    </row>
    <row r="40" spans="1:38" x14ac:dyDescent="0.25">
      <c r="A40" s="4">
        <f t="shared" si="1"/>
        <v>2043</v>
      </c>
      <c r="B40" s="4">
        <v>52232</v>
      </c>
      <c r="C40" s="2">
        <v>2354251.3889860488</v>
      </c>
      <c r="D40" s="2">
        <v>1236335.7987424415</v>
      </c>
      <c r="E40" s="8">
        <v>18.944826036220075</v>
      </c>
      <c r="F40" s="2">
        <v>78.151702171646889</v>
      </c>
      <c r="G40" s="2">
        <v>9282.7684257376568</v>
      </c>
      <c r="H40" s="2">
        <v>604577.69999999995</v>
      </c>
      <c r="I40" s="2">
        <v>517702.2</v>
      </c>
      <c r="J40" s="2">
        <v>86875.48</v>
      </c>
      <c r="K40" s="2">
        <v>43026.19</v>
      </c>
      <c r="L40" s="2">
        <v>11521.27</v>
      </c>
      <c r="M40" s="2">
        <v>0</v>
      </c>
      <c r="N40" s="2">
        <v>593548</v>
      </c>
      <c r="O40" s="2">
        <v>215096.5</v>
      </c>
      <c r="P40" s="2">
        <v>96740.800000000003</v>
      </c>
      <c r="Q40" s="2">
        <v>69773.259999999995</v>
      </c>
      <c r="R40" s="2">
        <v>211937.4</v>
      </c>
      <c r="S40" s="2">
        <v>11029.72</v>
      </c>
      <c r="T40" s="2">
        <v>25070.19</v>
      </c>
      <c r="U40" s="2">
        <v>653211.30000000005</v>
      </c>
      <c r="V40" s="2">
        <v>468772.3</v>
      </c>
      <c r="W40" s="6">
        <f t="shared" si="3"/>
        <v>3.9222990161628157</v>
      </c>
      <c r="X40" s="6">
        <f t="shared" si="4"/>
        <v>25.680252450031904</v>
      </c>
      <c r="Y40" s="6">
        <f t="shared" si="4"/>
        <v>21.990098526520097</v>
      </c>
      <c r="Z40" s="6">
        <f t="shared" si="4"/>
        <v>3.6901530739848623</v>
      </c>
      <c r="AA40" s="6">
        <f t="shared" si="4"/>
        <v>1.8275953961964497</v>
      </c>
      <c r="AB40" s="6">
        <f t="shared" si="4"/>
        <v>0.48938146766739676</v>
      </c>
      <c r="AC40" s="6">
        <f t="shared" si="4"/>
        <v>0</v>
      </c>
      <c r="AD40" s="6">
        <f t="shared" si="4"/>
        <v>25.21175108048401</v>
      </c>
      <c r="AE40" s="6">
        <f t="shared" si="4"/>
        <v>9.1365136708123504</v>
      </c>
      <c r="AF40" s="6">
        <f t="shared" si="4"/>
        <v>4.1091958340806265</v>
      </c>
      <c r="AG40" s="6">
        <f t="shared" si="4"/>
        <v>2.9637132349766011</v>
      </c>
      <c r="AH40" s="6">
        <f t="shared" si="4"/>
        <v>9.0023266415605345</v>
      </c>
      <c r="AI40" s="6">
        <f t="shared" si="4"/>
        <v>0.46850221907484502</v>
      </c>
      <c r="AJ40" s="6">
        <f t="shared" si="4"/>
        <v>1.0648901012562413</v>
      </c>
      <c r="AK40" s="6">
        <f t="shared" si="4"/>
        <v>27.74603014172294</v>
      </c>
      <c r="AL40" s="6">
        <f t="shared" si="4"/>
        <v>19.911735093077517</v>
      </c>
    </row>
    <row r="41" spans="1:38" x14ac:dyDescent="0.25">
      <c r="A41" s="4">
        <f t="shared" si="1"/>
        <v>2044</v>
      </c>
      <c r="B41" s="4">
        <v>52597</v>
      </c>
      <c r="C41" s="2">
        <v>2442280.3791483832</v>
      </c>
      <c r="D41" s="2">
        <v>1257415.4280424595</v>
      </c>
      <c r="E41" s="8">
        <v>19.087803689839117</v>
      </c>
      <c r="F41" s="2">
        <v>79.044979399101265</v>
      </c>
      <c r="G41" s="2">
        <v>9337.6265782672308</v>
      </c>
      <c r="H41" s="2">
        <v>627047.30000000005</v>
      </c>
      <c r="I41" s="2">
        <v>537059.9</v>
      </c>
      <c r="J41" s="2">
        <v>89987.39</v>
      </c>
      <c r="K41" s="2">
        <v>44601.9</v>
      </c>
      <c r="L41" s="2">
        <v>11873.96</v>
      </c>
      <c r="M41" s="2">
        <v>0</v>
      </c>
      <c r="N41" s="2">
        <v>616837.69999999995</v>
      </c>
      <c r="O41" s="2">
        <v>224225</v>
      </c>
      <c r="P41" s="2">
        <v>100427.8</v>
      </c>
      <c r="Q41" s="2">
        <v>72322.81</v>
      </c>
      <c r="R41" s="2">
        <v>219862.1</v>
      </c>
      <c r="S41" s="2">
        <v>10209.61</v>
      </c>
      <c r="T41" s="2">
        <v>25627.48</v>
      </c>
      <c r="U41" s="2">
        <v>668629.1</v>
      </c>
      <c r="V41" s="2">
        <v>484190.1</v>
      </c>
      <c r="W41" s="6">
        <f t="shared" si="3"/>
        <v>3.9233062869549253</v>
      </c>
      <c r="X41" s="6">
        <f t="shared" si="4"/>
        <v>25.674664766321786</v>
      </c>
      <c r="Y41" s="6">
        <f t="shared" si="4"/>
        <v>21.990100096012377</v>
      </c>
      <c r="Z41" s="6">
        <f t="shared" si="4"/>
        <v>3.6845642608560105</v>
      </c>
      <c r="AA41" s="6">
        <f t="shared" si="4"/>
        <v>1.8262399510228455</v>
      </c>
      <c r="AB41" s="6">
        <f t="shared" si="4"/>
        <v>0.48618332691762522</v>
      </c>
      <c r="AC41" s="6">
        <f t="shared" si="4"/>
        <v>0</v>
      </c>
      <c r="AD41" s="6">
        <f t="shared" si="4"/>
        <v>25.256629225146117</v>
      </c>
      <c r="AE41" s="6">
        <f t="shared" si="4"/>
        <v>9.1809688156356017</v>
      </c>
      <c r="AF41" s="6">
        <f t="shared" si="4"/>
        <v>4.1120503959098631</v>
      </c>
      <c r="AG41" s="6">
        <f t="shared" si="4"/>
        <v>2.9612820304120353</v>
      </c>
      <c r="AH41" s="6">
        <f t="shared" si="4"/>
        <v>9.002328392642017</v>
      </c>
      <c r="AI41" s="6">
        <f t="shared" si="4"/>
        <v>0.41803595062906185</v>
      </c>
      <c r="AJ41" s="6">
        <f t="shared" si="4"/>
        <v>1.0493258767011933</v>
      </c>
      <c r="AK41" s="6">
        <f t="shared" si="4"/>
        <v>27.377245696628378</v>
      </c>
      <c r="AL41" s="6">
        <f t="shared" si="4"/>
        <v>19.825328170094696</v>
      </c>
    </row>
    <row r="42" spans="1:38" x14ac:dyDescent="0.25">
      <c r="A42" s="4">
        <f t="shared" si="1"/>
        <v>2045</v>
      </c>
      <c r="B42" s="4">
        <v>52963</v>
      </c>
      <c r="C42" s="2">
        <v>2533136.9529549363</v>
      </c>
      <c r="D42" s="2">
        <v>1278621.2232362807</v>
      </c>
      <c r="E42" s="8">
        <v>19.229636961538247</v>
      </c>
      <c r="F42" s="2">
        <v>79.94698429307833</v>
      </c>
      <c r="G42" s="2">
        <v>9392.107539989529</v>
      </c>
      <c r="H42" s="2">
        <v>650220.19999999995</v>
      </c>
      <c r="I42" s="2">
        <v>557039.30000000005</v>
      </c>
      <c r="J42" s="2">
        <v>93180.88</v>
      </c>
      <c r="K42" s="2">
        <v>46221.68</v>
      </c>
      <c r="L42" s="2">
        <v>12237.04</v>
      </c>
      <c r="M42" s="2">
        <v>0</v>
      </c>
      <c r="N42" s="2">
        <v>640918.4</v>
      </c>
      <c r="O42" s="2">
        <v>233570.2</v>
      </c>
      <c r="P42" s="2">
        <v>104369.2</v>
      </c>
      <c r="Q42" s="2">
        <v>74937.710000000006</v>
      </c>
      <c r="R42" s="2">
        <v>228041.3</v>
      </c>
      <c r="S42" s="2">
        <v>9301.8220000000001</v>
      </c>
      <c r="T42" s="2">
        <v>26237.759999999998</v>
      </c>
      <c r="U42" s="2">
        <v>685565.1</v>
      </c>
      <c r="V42" s="2">
        <v>501126.1</v>
      </c>
      <c r="W42" s="6">
        <f t="shared" si="3"/>
        <v>3.9241127853992595</v>
      </c>
      <c r="X42" s="6">
        <f t="shared" si="4"/>
        <v>25.6685766334706</v>
      </c>
      <c r="Y42" s="6">
        <f t="shared" si="4"/>
        <v>21.990098062017797</v>
      </c>
      <c r="Z42" s="6">
        <f t="shared" si="4"/>
        <v>3.6784777819179229</v>
      </c>
      <c r="AA42" s="6">
        <f t="shared" si="4"/>
        <v>1.8246814466972197</v>
      </c>
      <c r="AB42" s="6">
        <f t="shared" si="4"/>
        <v>0.48307850018631399</v>
      </c>
      <c r="AC42" s="6">
        <f t="shared" si="4"/>
        <v>0</v>
      </c>
      <c r="AD42" s="6">
        <f t="shared" si="4"/>
        <v>25.301371852491457</v>
      </c>
      <c r="AE42" s="6">
        <f t="shared" si="4"/>
        <v>9.2205910828286406</v>
      </c>
      <c r="AF42" s="6">
        <f t="shared" si="4"/>
        <v>4.1201562307261757</v>
      </c>
      <c r="AG42" s="6">
        <f t="shared" si="4"/>
        <v>2.9582968229405924</v>
      </c>
      <c r="AH42" s="6">
        <f t="shared" si="4"/>
        <v>9.0023281107634912</v>
      </c>
      <c r="AI42" s="6">
        <f t="shared" si="4"/>
        <v>0.3672056494675231</v>
      </c>
      <c r="AJ42" s="6">
        <f t="shared" si="4"/>
        <v>1.0357813449207047</v>
      </c>
      <c r="AK42" s="6">
        <f t="shared" si="4"/>
        <v>27.063878216307241</v>
      </c>
      <c r="AL42" s="6">
        <f t="shared" si="4"/>
        <v>19.782826957517241</v>
      </c>
    </row>
    <row r="43" spans="1:38" x14ac:dyDescent="0.25">
      <c r="A43" s="4">
        <f t="shared" si="1"/>
        <v>2046</v>
      </c>
      <c r="B43" s="4">
        <v>53328</v>
      </c>
      <c r="C43" s="2">
        <v>2627397.1339095035</v>
      </c>
      <c r="D43" s="2">
        <v>1300195.4030440743</v>
      </c>
      <c r="E43" s="8">
        <v>19.36967340763427</v>
      </c>
      <c r="F43" s="2">
        <v>80.858625992684907</v>
      </c>
      <c r="G43" s="2">
        <v>9446.7502424868544</v>
      </c>
      <c r="H43" s="2">
        <v>674236</v>
      </c>
      <c r="I43" s="2">
        <v>577767.30000000005</v>
      </c>
      <c r="J43" s="2">
        <v>96468.74</v>
      </c>
      <c r="K43" s="2">
        <v>47892.31</v>
      </c>
      <c r="L43" s="2">
        <v>12610.78</v>
      </c>
      <c r="M43" s="2">
        <v>0</v>
      </c>
      <c r="N43" s="2">
        <v>665766.1</v>
      </c>
      <c r="O43" s="2">
        <v>243103.1</v>
      </c>
      <c r="P43" s="2">
        <v>108493</v>
      </c>
      <c r="Q43" s="2">
        <v>77643.09</v>
      </c>
      <c r="R43" s="2">
        <v>236526.9</v>
      </c>
      <c r="S43" s="2">
        <v>8469.893</v>
      </c>
      <c r="T43" s="2">
        <v>26906.77</v>
      </c>
      <c r="U43" s="2">
        <v>704002</v>
      </c>
      <c r="V43" s="2">
        <v>519563</v>
      </c>
      <c r="W43" s="6">
        <f t="shared" si="3"/>
        <v>3.9247578384605637</v>
      </c>
      <c r="X43" s="6">
        <f t="shared" si="4"/>
        <v>25.661746802500051</v>
      </c>
      <c r="Y43" s="6">
        <f t="shared" si="4"/>
        <v>21.990101631126326</v>
      </c>
      <c r="Z43" s="6">
        <f t="shared" si="4"/>
        <v>3.6716466937929875</v>
      </c>
      <c r="AA43" s="6">
        <f t="shared" si="4"/>
        <v>1.8228043785956864</v>
      </c>
      <c r="AB43" s="6">
        <f t="shared" si="4"/>
        <v>0.47997235885065703</v>
      </c>
      <c r="AC43" s="6">
        <f t="shared" si="4"/>
        <v>0</v>
      </c>
      <c r="AD43" s="6">
        <f t="shared" si="4"/>
        <v>25.339378330270009</v>
      </c>
      <c r="AE43" s="6">
        <f t="shared" si="4"/>
        <v>9.2526210393732313</v>
      </c>
      <c r="AF43" s="6">
        <f t="shared" si="4"/>
        <v>4.1292958190361206</v>
      </c>
      <c r="AG43" s="6">
        <f t="shared" si="4"/>
        <v>2.9551333903020955</v>
      </c>
      <c r="AH43" s="6">
        <f t="shared" si="4"/>
        <v>9.0023277009537459</v>
      </c>
      <c r="AI43" s="6">
        <f t="shared" si="4"/>
        <v>0.32236820580667241</v>
      </c>
      <c r="AJ43" s="6">
        <f t="shared" si="4"/>
        <v>1.0240846217245954</v>
      </c>
      <c r="AK43" s="6">
        <f t="shared" si="4"/>
        <v>26.794655094734843</v>
      </c>
      <c r="AL43" s="6">
        <f t="shared" si="4"/>
        <v>19.77481794794009</v>
      </c>
    </row>
    <row r="44" spans="1:38" x14ac:dyDescent="0.25">
      <c r="A44" s="4">
        <f t="shared" si="1"/>
        <v>2047</v>
      </c>
      <c r="B44" s="4">
        <v>53693</v>
      </c>
      <c r="C44" s="2">
        <v>2724398.879577552</v>
      </c>
      <c r="D44" s="2">
        <v>1321763.1801377588</v>
      </c>
      <c r="E44" s="8">
        <v>19.508084265402022</v>
      </c>
      <c r="F44" s="2">
        <v>81.780089505806316</v>
      </c>
      <c r="G44" s="2">
        <v>9499.1839900799041</v>
      </c>
      <c r="H44" s="2">
        <v>698945.8</v>
      </c>
      <c r="I44" s="2">
        <v>599098</v>
      </c>
      <c r="J44" s="2">
        <v>99847.74</v>
      </c>
      <c r="K44" s="2">
        <v>49618.81</v>
      </c>
      <c r="L44" s="2">
        <v>12995.66</v>
      </c>
      <c r="M44" s="2">
        <v>0</v>
      </c>
      <c r="N44" s="2">
        <v>691319.7</v>
      </c>
      <c r="O44" s="2">
        <v>252899.3</v>
      </c>
      <c r="P44" s="2">
        <v>112761.2</v>
      </c>
      <c r="Q44" s="2">
        <v>80399.8</v>
      </c>
      <c r="R44" s="2">
        <v>245259.3</v>
      </c>
      <c r="S44" s="2">
        <v>7626.0879999999997</v>
      </c>
      <c r="T44" s="2">
        <v>27634</v>
      </c>
      <c r="U44" s="2">
        <v>724009.9</v>
      </c>
      <c r="V44" s="2">
        <v>539570.9</v>
      </c>
      <c r="W44" s="6">
        <f t="shared" si="3"/>
        <v>3.9252729395655126</v>
      </c>
      <c r="X44" s="6">
        <f t="shared" si="4"/>
        <v>25.655046521982833</v>
      </c>
      <c r="Y44" s="6">
        <f t="shared" si="4"/>
        <v>21.990098604536819</v>
      </c>
      <c r="Z44" s="6">
        <f t="shared" si="4"/>
        <v>3.6649457151253304</v>
      </c>
      <c r="AA44" s="6">
        <f t="shared" si="4"/>
        <v>1.8212755251057049</v>
      </c>
      <c r="AB44" s="6">
        <f t="shared" si="4"/>
        <v>0.47701018002235857</v>
      </c>
      <c r="AC44" s="6">
        <f t="shared" si="4"/>
        <v>0</v>
      </c>
      <c r="AD44" s="6">
        <f t="shared" si="4"/>
        <v>25.375127892696707</v>
      </c>
      <c r="AE44" s="6">
        <f t="shared" si="4"/>
        <v>9.2827559831919633</v>
      </c>
      <c r="AF44" s="6">
        <f t="shared" si="4"/>
        <v>4.1389387158125999</v>
      </c>
      <c r="AG44" s="6">
        <f t="shared" si="4"/>
        <v>2.9511023735432924</v>
      </c>
      <c r="AH44" s="6">
        <f t="shared" si="4"/>
        <v>9.0023271496143824</v>
      </c>
      <c r="AI44" s="6">
        <f t="shared" si="4"/>
        <v>0.27991818882198732</v>
      </c>
      <c r="AJ44" s="6">
        <f t="shared" si="4"/>
        <v>1.0143154956914737</v>
      </c>
      <c r="AK44" s="6">
        <f t="shared" si="4"/>
        <v>26.575032952306373</v>
      </c>
      <c r="AL44" s="6">
        <f t="shared" si="4"/>
        <v>19.805135879503315</v>
      </c>
    </row>
    <row r="45" spans="1:38" x14ac:dyDescent="0.25">
      <c r="A45" s="4">
        <f t="shared" si="1"/>
        <v>2048</v>
      </c>
      <c r="B45" s="4">
        <v>54058</v>
      </c>
      <c r="C45" s="2">
        <v>2824018.2755348273</v>
      </c>
      <c r="D45" s="2">
        <v>1343229.1876936201</v>
      </c>
      <c r="E45" s="8">
        <v>19.646174871038731</v>
      </c>
      <c r="F45" s="2">
        <v>82.711015241227756</v>
      </c>
      <c r="G45" s="2">
        <v>9549.0818086305262</v>
      </c>
      <c r="H45" s="2">
        <v>724321.9</v>
      </c>
      <c r="I45" s="2">
        <v>621004.4</v>
      </c>
      <c r="J45" s="2">
        <v>103317.5</v>
      </c>
      <c r="K45" s="2">
        <v>51402.54</v>
      </c>
      <c r="L45" s="2">
        <v>13392.27</v>
      </c>
      <c r="M45" s="2">
        <v>0</v>
      </c>
      <c r="N45" s="2">
        <v>717527.6</v>
      </c>
      <c r="O45" s="2">
        <v>262973.59999999998</v>
      </c>
      <c r="P45" s="2">
        <v>117112.3</v>
      </c>
      <c r="Q45" s="2">
        <v>83214.22</v>
      </c>
      <c r="R45" s="2">
        <v>254227.4</v>
      </c>
      <c r="S45" s="2">
        <v>6794.3720000000003</v>
      </c>
      <c r="T45" s="2">
        <v>28422.36</v>
      </c>
      <c r="U45" s="2">
        <v>745637.8</v>
      </c>
      <c r="V45" s="2">
        <v>561198.80000000005</v>
      </c>
      <c r="W45" s="6">
        <f t="shared" si="3"/>
        <v>3.9256866515223066</v>
      </c>
      <c r="X45" s="6">
        <f t="shared" si="4"/>
        <v>25.648626507660406</v>
      </c>
      <c r="Y45" s="6">
        <f t="shared" si="4"/>
        <v>21.990098484132186</v>
      </c>
      <c r="Z45" s="6">
        <f t="shared" si="4"/>
        <v>3.6585280235282185</v>
      </c>
      <c r="AA45" s="6">
        <f t="shared" si="4"/>
        <v>1.8201914784090807</v>
      </c>
      <c r="AB45" s="6">
        <f t="shared" si="4"/>
        <v>0.47422745511318271</v>
      </c>
      <c r="AC45" s="6">
        <f t="shared" si="4"/>
        <v>0</v>
      </c>
      <c r="AD45" s="6">
        <f t="shared" si="4"/>
        <v>25.408036704865548</v>
      </c>
      <c r="AE45" s="6">
        <f t="shared" si="4"/>
        <v>9.3120360543770442</v>
      </c>
      <c r="AF45" s="6">
        <f t="shared" si="4"/>
        <v>4.1470092815819566</v>
      </c>
      <c r="AG45" s="6">
        <f t="shared" si="4"/>
        <v>2.9466601091397138</v>
      </c>
      <c r="AH45" s="6">
        <f t="shared" si="4"/>
        <v>9.0023284269239756</v>
      </c>
      <c r="AI45" s="6">
        <f t="shared" si="4"/>
        <v>0.24059235235342968</v>
      </c>
      <c r="AJ45" s="6">
        <f t="shared" si="4"/>
        <v>1.0064509938278365</v>
      </c>
      <c r="AK45" s="6">
        <f t="shared" si="4"/>
        <v>26.403433945865213</v>
      </c>
      <c r="AL45" s="6">
        <f t="shared" si="4"/>
        <v>19.872350149494601</v>
      </c>
    </row>
    <row r="46" spans="1:38" x14ac:dyDescent="0.25">
      <c r="A46" s="4">
        <f t="shared" si="1"/>
        <v>2049</v>
      </c>
      <c r="B46" s="4">
        <v>54424</v>
      </c>
      <c r="C46" s="2">
        <v>2926430.4109941348</v>
      </c>
      <c r="D46" s="2">
        <v>1364648.2567369919</v>
      </c>
      <c r="E46" s="8">
        <v>19.783170876119978</v>
      </c>
      <c r="F46" s="2">
        <v>83.650962347591431</v>
      </c>
      <c r="G46" s="2">
        <v>9597.0477117825521</v>
      </c>
      <c r="H46" s="2">
        <v>750410.7</v>
      </c>
      <c r="I46" s="2">
        <v>643525</v>
      </c>
      <c r="J46" s="2">
        <v>106885.7</v>
      </c>
      <c r="K46" s="2">
        <v>53239.16</v>
      </c>
      <c r="L46" s="2">
        <v>13800.73</v>
      </c>
      <c r="M46" s="2">
        <v>0</v>
      </c>
      <c r="N46" s="2">
        <v>744409.9</v>
      </c>
      <c r="O46" s="2">
        <v>273324</v>
      </c>
      <c r="P46" s="2">
        <v>121556.2</v>
      </c>
      <c r="Q46" s="2">
        <v>86082.9</v>
      </c>
      <c r="R46" s="2">
        <v>263446.90000000002</v>
      </c>
      <c r="S46" s="2">
        <v>6000.7539999999999</v>
      </c>
      <c r="T46" s="2">
        <v>29273.86</v>
      </c>
      <c r="U46" s="2">
        <v>768911</v>
      </c>
      <c r="V46" s="2">
        <v>584472</v>
      </c>
      <c r="W46" s="6">
        <f t="shared" si="3"/>
        <v>3.9260160898495218</v>
      </c>
      <c r="X46" s="6">
        <f t="shared" si="4"/>
        <v>25.642526717219244</v>
      </c>
      <c r="Y46" s="6">
        <f t="shared" si="4"/>
        <v>21.990100895014578</v>
      </c>
      <c r="Z46" s="6">
        <f t="shared" si="4"/>
        <v>3.6524258222046688</v>
      </c>
      <c r="AA46" s="6">
        <f t="shared" si="4"/>
        <v>1.8192525542377129</v>
      </c>
      <c r="AB46" s="6">
        <f t="shared" si="4"/>
        <v>0.47158920807249838</v>
      </c>
      <c r="AC46" s="6">
        <f t="shared" si="4"/>
        <v>0</v>
      </c>
      <c r="AD46" s="6">
        <f t="shared" si="4"/>
        <v>25.437471439722952</v>
      </c>
      <c r="AE46" s="6">
        <f t="shared" si="4"/>
        <v>9.3398427986930805</v>
      </c>
      <c r="AF46" s="6">
        <f t="shared" si="4"/>
        <v>4.1537362222362315</v>
      </c>
      <c r="AG46" s="6">
        <f t="shared" si="4"/>
        <v>2.9415666156488873</v>
      </c>
      <c r="AH46" s="6">
        <f t="shared" si="4"/>
        <v>9.0023292202770939</v>
      </c>
      <c r="AI46" s="6">
        <f t="shared" si="4"/>
        <v>0.20505370561541869</v>
      </c>
      <c r="AJ46" s="6">
        <f t="shared" si="4"/>
        <v>1.0003265374096288</v>
      </c>
      <c r="AK46" s="6">
        <f t="shared" si="4"/>
        <v>26.27470645163211</v>
      </c>
      <c r="AL46" s="6">
        <f t="shared" si="4"/>
        <v>19.972181733904602</v>
      </c>
    </row>
    <row r="47" spans="1:38" x14ac:dyDescent="0.25">
      <c r="A47" s="4">
        <f t="shared" si="1"/>
        <v>2050</v>
      </c>
      <c r="B47" s="4">
        <v>54789</v>
      </c>
      <c r="C47" s="2">
        <v>3031938.2933326787</v>
      </c>
      <c r="D47" s="2">
        <v>1386125.5590788778</v>
      </c>
      <c r="E47" s="8">
        <v>19.91901401318092</v>
      </c>
      <c r="F47" s="2">
        <v>84.599483726107422</v>
      </c>
      <c r="G47" s="2">
        <v>9643.6671693692824</v>
      </c>
      <c r="H47" s="2">
        <v>777282.8</v>
      </c>
      <c r="I47" s="2">
        <v>666726.30000000005</v>
      </c>
      <c r="J47" s="2">
        <v>110556.5</v>
      </c>
      <c r="K47" s="2">
        <v>55128.76</v>
      </c>
      <c r="L47" s="2">
        <v>14221.21</v>
      </c>
      <c r="M47" s="2">
        <v>0</v>
      </c>
      <c r="N47" s="2">
        <v>771873.9</v>
      </c>
      <c r="O47" s="2">
        <v>283796.90000000002</v>
      </c>
      <c r="P47" s="2">
        <v>126106</v>
      </c>
      <c r="Q47" s="2">
        <v>89025.95</v>
      </c>
      <c r="R47" s="2">
        <v>272945</v>
      </c>
      <c r="S47" s="2">
        <v>5408.8140000000003</v>
      </c>
      <c r="T47" s="2">
        <v>30189.599999999999</v>
      </c>
      <c r="U47" s="2">
        <v>793691.7</v>
      </c>
      <c r="V47" s="2">
        <v>609252.69999999995</v>
      </c>
      <c r="W47" s="6">
        <f t="shared" si="3"/>
        <v>3.9262801546602923</v>
      </c>
      <c r="X47" s="6">
        <f t="shared" si="4"/>
        <v>25.636498002260392</v>
      </c>
      <c r="Y47" s="6">
        <f t="shared" si="4"/>
        <v>21.990101232144163</v>
      </c>
      <c r="Z47" s="6">
        <f t="shared" si="4"/>
        <v>3.6463967701162319</v>
      </c>
      <c r="AA47" s="6">
        <f t="shared" si="4"/>
        <v>1.8182678757423845</v>
      </c>
      <c r="AB47" s="6">
        <f t="shared" si="4"/>
        <v>0.46904681507776258</v>
      </c>
      <c r="AC47" s="6">
        <f t="shared" si="4"/>
        <v>0</v>
      </c>
      <c r="AD47" s="6">
        <f t="shared" si="4"/>
        <v>25.458100572078706</v>
      </c>
      <c r="AE47" s="6">
        <f t="shared" si="4"/>
        <v>9.3602465664976666</v>
      </c>
      <c r="AF47" s="6">
        <f t="shared" si="4"/>
        <v>4.1592535137443525</v>
      </c>
      <c r="AG47" s="6">
        <f t="shared" si="4"/>
        <v>2.9362718296665431</v>
      </c>
      <c r="AH47" s="6">
        <f t="shared" si="4"/>
        <v>9.0023270130600626</v>
      </c>
      <c r="AI47" s="6">
        <f t="shared" si="4"/>
        <v>0.17839459371235031</v>
      </c>
      <c r="AJ47" s="6">
        <f t="shared" si="4"/>
        <v>0.9957194731300375</v>
      </c>
      <c r="AK47" s="6">
        <f t="shared" si="4"/>
        <v>26.177699649935203</v>
      </c>
      <c r="AL47" s="6">
        <f t="shared" si="4"/>
        <v>20.094495370824813</v>
      </c>
    </row>
    <row r="48" spans="1:38" x14ac:dyDescent="0.25">
      <c r="A48" s="4">
        <f t="shared" si="1"/>
        <v>2051</v>
      </c>
      <c r="B48" s="4">
        <v>55154</v>
      </c>
      <c r="C48" s="2">
        <v>3141174.0308718672</v>
      </c>
      <c r="D48" s="2">
        <v>1407908.0275858128</v>
      </c>
      <c r="E48" s="8">
        <v>20.054637095346553</v>
      </c>
      <c r="F48" s="2">
        <v>85.5583817350674</v>
      </c>
      <c r="G48" s="2">
        <v>9690.1098330300156</v>
      </c>
      <c r="H48" s="2">
        <v>805094.9</v>
      </c>
      <c r="I48" s="2">
        <v>690747.3</v>
      </c>
      <c r="J48" s="2">
        <v>114347.6</v>
      </c>
      <c r="K48" s="2">
        <v>57080.68</v>
      </c>
      <c r="L48" s="2">
        <v>14654.26</v>
      </c>
      <c r="M48" s="2">
        <v>0</v>
      </c>
      <c r="N48" s="2">
        <v>800047.3</v>
      </c>
      <c r="O48" s="2">
        <v>294413.7</v>
      </c>
      <c r="P48" s="2">
        <v>130783.6</v>
      </c>
      <c r="Q48" s="2">
        <v>92071.19</v>
      </c>
      <c r="R48" s="2">
        <v>282778.8</v>
      </c>
      <c r="S48" s="2">
        <v>5047.58</v>
      </c>
      <c r="T48" s="2">
        <v>31164.240000000002</v>
      </c>
      <c r="U48" s="2">
        <v>819808.4</v>
      </c>
      <c r="V48" s="2">
        <v>635369.4</v>
      </c>
      <c r="W48" s="6">
        <f t="shared" si="3"/>
        <v>3.9264918607565131</v>
      </c>
      <c r="X48" s="6">
        <f t="shared" si="4"/>
        <v>25.630381891847524</v>
      </c>
      <c r="Y48" s="6">
        <f t="shared" si="4"/>
        <v>21.990099663732273</v>
      </c>
      <c r="Z48" s="6">
        <f t="shared" si="4"/>
        <v>3.6402822281152494</v>
      </c>
      <c r="AA48" s="6">
        <f t="shared" si="4"/>
        <v>1.817176617373111</v>
      </c>
      <c r="AB48" s="6">
        <f t="shared" si="4"/>
        <v>0.46652174810997499</v>
      </c>
      <c r="AC48" s="6">
        <f t="shared" si="4"/>
        <v>0</v>
      </c>
      <c r="AD48" s="6">
        <f t="shared" si="4"/>
        <v>25.469690381272446</v>
      </c>
      <c r="AE48" s="6">
        <f t="shared" si="4"/>
        <v>9.3727280662091257</v>
      </c>
      <c r="AF48" s="6">
        <f t="shared" si="4"/>
        <v>4.1635260802057372</v>
      </c>
      <c r="AG48" s="6">
        <f t="shared" si="4"/>
        <v>2.9311075761836931</v>
      </c>
      <c r="AH48" s="6">
        <f t="shared" si="4"/>
        <v>9.0023283403215846</v>
      </c>
      <c r="AI48" s="6">
        <f t="shared" si="4"/>
        <v>0.16069087387046138</v>
      </c>
      <c r="AJ48" s="6">
        <f t="shared" si="4"/>
        <v>0.9921207705690227</v>
      </c>
      <c r="AK48" s="6">
        <f t="shared" si="4"/>
        <v>26.098789559025267</v>
      </c>
      <c r="AL48" s="6">
        <f t="shared" si="4"/>
        <v>20.227131440522136</v>
      </c>
    </row>
    <row r="49" spans="1:38" x14ac:dyDescent="0.25">
      <c r="A49" s="4">
        <f t="shared" si="1"/>
        <v>2052</v>
      </c>
      <c r="B49" s="4">
        <v>55519</v>
      </c>
      <c r="C49" s="2">
        <v>3254081.0103807799</v>
      </c>
      <c r="D49" s="2">
        <v>1429915.097321322</v>
      </c>
      <c r="E49" s="8">
        <v>20.190172576941865</v>
      </c>
      <c r="F49" s="2">
        <v>86.528001437586411</v>
      </c>
      <c r="G49" s="2">
        <v>9736.0205459566532</v>
      </c>
      <c r="H49" s="2">
        <v>833842.9</v>
      </c>
      <c r="I49" s="2">
        <v>715575.7</v>
      </c>
      <c r="J49" s="2">
        <v>118267.2</v>
      </c>
      <c r="K49" s="2">
        <v>59102.74</v>
      </c>
      <c r="L49" s="2">
        <v>15100.18</v>
      </c>
      <c r="M49" s="2">
        <v>0</v>
      </c>
      <c r="N49" s="2">
        <v>829109.1</v>
      </c>
      <c r="O49" s="2">
        <v>305376.09999999998</v>
      </c>
      <c r="P49" s="2">
        <v>135587.5</v>
      </c>
      <c r="Q49" s="2">
        <v>95202.49</v>
      </c>
      <c r="R49" s="2">
        <v>292943</v>
      </c>
      <c r="S49" s="2">
        <v>4733.7879999999996</v>
      </c>
      <c r="T49" s="2">
        <v>32191.1</v>
      </c>
      <c r="U49" s="2">
        <v>847265.7</v>
      </c>
      <c r="V49" s="2">
        <v>662826.69999999995</v>
      </c>
      <c r="W49" s="6">
        <f t="shared" si="3"/>
        <v>3.9266614003955072</v>
      </c>
      <c r="X49" s="6">
        <f t="shared" si="4"/>
        <v>25.624528010826225</v>
      </c>
      <c r="Y49" s="6">
        <f t="shared" si="4"/>
        <v>21.990100975275539</v>
      </c>
      <c r="Z49" s="6">
        <f t="shared" si="4"/>
        <v>3.6344270355506865</v>
      </c>
      <c r="AA49" s="6">
        <f t="shared" si="4"/>
        <v>1.8162651701496524</v>
      </c>
      <c r="AB49" s="6">
        <f t="shared" si="4"/>
        <v>0.46403823235590058</v>
      </c>
      <c r="AC49" s="6">
        <f t="shared" si="4"/>
        <v>0</v>
      </c>
      <c r="AD49" s="6">
        <f t="shared" si="4"/>
        <v>25.479055295644926</v>
      </c>
      <c r="AE49" s="6">
        <f t="shared" si="4"/>
        <v>9.3844037387460748</v>
      </c>
      <c r="AF49" s="6">
        <f t="shared" si="4"/>
        <v>4.1666909817999302</v>
      </c>
      <c r="AG49" s="6">
        <f t="shared" si="4"/>
        <v>2.9256336795641045</v>
      </c>
      <c r="AH49" s="6">
        <f t="shared" si="4"/>
        <v>9.0023265882283905</v>
      </c>
      <c r="AI49" s="6">
        <f t="shared" si="4"/>
        <v>0.14547234641359066</v>
      </c>
      <c r="AJ49" s="6">
        <f t="shared" si="4"/>
        <v>0.98925318384231387</v>
      </c>
      <c r="AK49" s="6">
        <f t="shared" si="4"/>
        <v>26.037019278166536</v>
      </c>
      <c r="AL49" s="6">
        <f t="shared" si="4"/>
        <v>20.369090317221037</v>
      </c>
    </row>
    <row r="50" spans="1:38" x14ac:dyDescent="0.25">
      <c r="A50" s="4">
        <f t="shared" si="1"/>
        <v>2053</v>
      </c>
      <c r="B50" s="4">
        <v>55885</v>
      </c>
      <c r="C50" s="2">
        <v>3370566.4889041833</v>
      </c>
      <c r="D50" s="2">
        <v>1452060.8311020047</v>
      </c>
      <c r="E50" s="8">
        <v>20.326458525998817</v>
      </c>
      <c r="F50" s="2">
        <v>87.508345692372885</v>
      </c>
      <c r="G50" s="2">
        <v>9781.1421246542195</v>
      </c>
      <c r="H50" s="2">
        <v>863511.9</v>
      </c>
      <c r="I50" s="2">
        <v>741190.9</v>
      </c>
      <c r="J50" s="2">
        <v>122321</v>
      </c>
      <c r="K50" s="2">
        <v>61200.27</v>
      </c>
      <c r="L50" s="2">
        <v>15559.43</v>
      </c>
      <c r="M50" s="2">
        <v>0</v>
      </c>
      <c r="N50" s="2">
        <v>859076.3</v>
      </c>
      <c r="O50" s="2">
        <v>316747.7</v>
      </c>
      <c r="P50" s="2">
        <v>140509.9</v>
      </c>
      <c r="Q50" s="2">
        <v>98389.35</v>
      </c>
      <c r="R50" s="2">
        <v>303429.40000000002</v>
      </c>
      <c r="S50" s="2">
        <v>4435.5839999999998</v>
      </c>
      <c r="T50" s="2">
        <v>33270.400000000001</v>
      </c>
      <c r="U50" s="2">
        <v>876100.5</v>
      </c>
      <c r="V50" s="2">
        <v>691661.5</v>
      </c>
      <c r="W50" s="6">
        <f t="shared" si="3"/>
        <v>3.9267965173144623</v>
      </c>
      <c r="X50" s="6">
        <f t="shared" si="4"/>
        <v>25.619191991692155</v>
      </c>
      <c r="Y50" s="6">
        <f t="shared" si="4"/>
        <v>21.990098769449617</v>
      </c>
      <c r="Z50" s="6">
        <f t="shared" si="4"/>
        <v>3.6290932222425378</v>
      </c>
      <c r="AA50" s="6">
        <f t="shared" si="4"/>
        <v>1.8157265314738542</v>
      </c>
      <c r="AB50" s="6">
        <f t="shared" si="4"/>
        <v>0.46162655598758356</v>
      </c>
      <c r="AC50" s="6">
        <f t="shared" si="4"/>
        <v>0</v>
      </c>
      <c r="AD50" s="6">
        <f t="shared" si="4"/>
        <v>25.487593934967808</v>
      </c>
      <c r="AE50" s="6">
        <f t="shared" si="4"/>
        <v>9.3974618522650459</v>
      </c>
      <c r="AF50" s="6">
        <f t="shared" si="4"/>
        <v>4.1687324805060193</v>
      </c>
      <c r="AG50" s="6">
        <f t="shared" si="4"/>
        <v>2.9190745924726649</v>
      </c>
      <c r="AH50" s="6">
        <f t="shared" si="4"/>
        <v>9.0023264931542428</v>
      </c>
      <c r="AI50" s="6">
        <f t="shared" si="4"/>
        <v>0.13159758202669569</v>
      </c>
      <c r="AJ50" s="6">
        <f t="shared" si="4"/>
        <v>0.98708629868377573</v>
      </c>
      <c r="AK50" s="6">
        <f t="shared" si="4"/>
        <v>25.992678170986981</v>
      </c>
      <c r="AL50" s="6">
        <f t="shared" si="4"/>
        <v>20.520630649979211</v>
      </c>
    </row>
    <row r="51" spans="1:38" x14ac:dyDescent="0.25">
      <c r="A51" s="4">
        <f t="shared" si="1"/>
        <v>2054</v>
      </c>
      <c r="B51" s="4">
        <v>56250</v>
      </c>
      <c r="C51" s="2">
        <v>3490186.9779419354</v>
      </c>
      <c r="D51" s="2">
        <v>1474111.4716275933</v>
      </c>
      <c r="E51" s="8">
        <v>20.462953927968027</v>
      </c>
      <c r="F51" s="2">
        <v>88.497937469812754</v>
      </c>
      <c r="G51" s="2">
        <v>9824.3134957390994</v>
      </c>
      <c r="H51" s="2">
        <v>893997.4</v>
      </c>
      <c r="I51" s="2">
        <v>767495.6</v>
      </c>
      <c r="J51" s="2">
        <v>126501.8</v>
      </c>
      <c r="K51" s="2">
        <v>63370.1</v>
      </c>
      <c r="L51" s="2">
        <v>16032.43</v>
      </c>
      <c r="M51" s="2">
        <v>0</v>
      </c>
      <c r="N51" s="2">
        <v>889862.6</v>
      </c>
      <c r="O51" s="2">
        <v>328518.3</v>
      </c>
      <c r="P51" s="2">
        <v>145538.6</v>
      </c>
      <c r="Q51" s="2">
        <v>101607.7</v>
      </c>
      <c r="R51" s="2">
        <v>314198.09999999998</v>
      </c>
      <c r="S51" s="2">
        <v>4134.7610000000004</v>
      </c>
      <c r="T51" s="2">
        <v>34403.629999999997</v>
      </c>
      <c r="U51" s="2">
        <v>906369.4</v>
      </c>
      <c r="V51" s="2">
        <v>721930.4</v>
      </c>
      <c r="W51" s="6">
        <f t="shared" si="3"/>
        <v>3.9269045046772595</v>
      </c>
      <c r="X51" s="6">
        <f t="shared" si="4"/>
        <v>25.614599035813406</v>
      </c>
      <c r="Y51" s="6">
        <f t="shared" si="4"/>
        <v>21.990099809855185</v>
      </c>
      <c r="Z51" s="6">
        <f t="shared" si="4"/>
        <v>3.6244992259582189</v>
      </c>
      <c r="AA51" s="6">
        <f t="shared" si="4"/>
        <v>1.8156649027831613</v>
      </c>
      <c r="AB51" s="6">
        <f t="shared" si="4"/>
        <v>0.45935733819779107</v>
      </c>
      <c r="AC51" s="6">
        <f t="shared" si="4"/>
        <v>0</v>
      </c>
      <c r="AD51" s="6">
        <f t="shared" si="4"/>
        <v>25.496129738147349</v>
      </c>
      <c r="AE51" s="6">
        <f t="shared" si="4"/>
        <v>9.4126275204235039</v>
      </c>
      <c r="AF51" s="6">
        <f t="shared" si="4"/>
        <v>4.1699370526509725</v>
      </c>
      <c r="AG51" s="6">
        <f t="shared" si="4"/>
        <v>2.911239444825251</v>
      </c>
      <c r="AH51" s="6">
        <f t="shared" si="4"/>
        <v>9.0023285854236299</v>
      </c>
      <c r="AI51" s="6">
        <f t="shared" si="4"/>
        <v>0.11846818024741333</v>
      </c>
      <c r="AJ51" s="6">
        <f t="shared" si="4"/>
        <v>0.98572455336724807</v>
      </c>
      <c r="AK51" s="6">
        <f t="shared" si="4"/>
        <v>25.969078611784301</v>
      </c>
      <c r="AL51" s="6">
        <f t="shared" si="4"/>
        <v>20.684576630496224</v>
      </c>
    </row>
    <row r="52" spans="1:38" x14ac:dyDescent="0.25">
      <c r="A52" s="4">
        <f t="shared" si="1"/>
        <v>2055</v>
      </c>
      <c r="B52" s="4">
        <v>56615</v>
      </c>
      <c r="C52" s="2">
        <v>3614748.4201243357</v>
      </c>
      <c r="D52" s="2">
        <v>1496785.6277692479</v>
      </c>
      <c r="E52" s="8">
        <v>20.600080755065274</v>
      </c>
      <c r="F52" s="2">
        <v>89.497551317593292</v>
      </c>
      <c r="G52" s="2">
        <v>9869.6278786106595</v>
      </c>
      <c r="H52" s="2">
        <v>925723.9</v>
      </c>
      <c r="I52" s="2">
        <v>794886.8</v>
      </c>
      <c r="J52" s="2">
        <v>130837.1</v>
      </c>
      <c r="K52" s="2">
        <v>65617.259999999995</v>
      </c>
      <c r="L52" s="2">
        <v>16519.52</v>
      </c>
      <c r="M52" s="2">
        <v>0</v>
      </c>
      <c r="N52" s="2">
        <v>921834.9</v>
      </c>
      <c r="O52" s="2">
        <v>340725.8</v>
      </c>
      <c r="P52" s="2">
        <v>150746.4</v>
      </c>
      <c r="Q52" s="2">
        <v>104951.2</v>
      </c>
      <c r="R52" s="2">
        <v>325411.5</v>
      </c>
      <c r="S52" s="2">
        <v>3888.9479999999999</v>
      </c>
      <c r="T52" s="2">
        <v>35593.040000000001</v>
      </c>
      <c r="U52" s="2">
        <v>938073.5</v>
      </c>
      <c r="V52" s="2">
        <v>753634.5</v>
      </c>
      <c r="W52" s="6">
        <f t="shared" si="3"/>
        <v>3.9269904743033028</v>
      </c>
      <c r="X52" s="6">
        <f t="shared" si="4"/>
        <v>25.609635648396193</v>
      </c>
      <c r="Y52" s="6">
        <f t="shared" si="4"/>
        <v>21.990100212082215</v>
      </c>
      <c r="Z52" s="6">
        <f t="shared" si="4"/>
        <v>3.6195354363139778</v>
      </c>
      <c r="AA52" s="6">
        <f t="shared" si="4"/>
        <v>1.8152649195360315</v>
      </c>
      <c r="AB52" s="6">
        <f t="shared" si="4"/>
        <v>0.45700331198794136</v>
      </c>
      <c r="AC52" s="6">
        <f t="shared" si="4"/>
        <v>0</v>
      </c>
      <c r="AD52" s="6">
        <f t="shared" si="4"/>
        <v>25.502048631320569</v>
      </c>
      <c r="AE52" s="6">
        <f t="shared" si="4"/>
        <v>9.4259893192865718</v>
      </c>
      <c r="AF52" s="6">
        <f t="shared" si="4"/>
        <v>4.170315122367902</v>
      </c>
      <c r="AG52" s="6">
        <f t="shared" si="4"/>
        <v>2.9034164429177625</v>
      </c>
      <c r="AH52" s="6">
        <f t="shared" si="4"/>
        <v>9.0023277467483318</v>
      </c>
      <c r="AI52" s="6">
        <f t="shared" si="4"/>
        <v>0.10758557852461093</v>
      </c>
      <c r="AJ52" s="6">
        <f t="shared" si="4"/>
        <v>0.98466161024771159</v>
      </c>
      <c r="AK52" s="6">
        <f t="shared" si="4"/>
        <v>25.951280448107457</v>
      </c>
      <c r="AL52" s="6">
        <f t="shared" si="4"/>
        <v>20.848878328690919</v>
      </c>
    </row>
    <row r="53" spans="1:38" x14ac:dyDescent="0.25">
      <c r="A53" s="4">
        <f t="shared" si="1"/>
        <v>2056</v>
      </c>
      <c r="B53" s="4">
        <v>56980</v>
      </c>
      <c r="C53" s="2">
        <v>3745204.911721427</v>
      </c>
      <c r="D53" s="2">
        <v>1520396.2266214658</v>
      </c>
      <c r="E53" s="8">
        <v>20.738517377072935</v>
      </c>
      <c r="F53" s="2">
        <v>90.508321558778135</v>
      </c>
      <c r="G53" s="2">
        <v>9918.6519469934283</v>
      </c>
      <c r="H53" s="2">
        <v>958926.1</v>
      </c>
      <c r="I53" s="2">
        <v>823574.3</v>
      </c>
      <c r="J53" s="2">
        <v>135351.79999999999</v>
      </c>
      <c r="K53" s="2">
        <v>67954.22</v>
      </c>
      <c r="L53" s="2">
        <v>17020.990000000002</v>
      </c>
      <c r="M53" s="2">
        <v>0</v>
      </c>
      <c r="N53" s="2">
        <v>955147.8</v>
      </c>
      <c r="O53" s="2">
        <v>353365.4</v>
      </c>
      <c r="P53" s="2">
        <v>156169.70000000001</v>
      </c>
      <c r="Q53" s="2">
        <v>108457.1</v>
      </c>
      <c r="R53" s="2">
        <v>337155.6</v>
      </c>
      <c r="S53" s="2">
        <v>3778.3209999999999</v>
      </c>
      <c r="T53" s="2">
        <v>36838.71</v>
      </c>
      <c r="U53" s="2">
        <v>971133.9</v>
      </c>
      <c r="V53" s="2">
        <v>786694.9</v>
      </c>
      <c r="W53" s="6">
        <f t="shared" si="3"/>
        <v>3.9270600864431198</v>
      </c>
      <c r="X53" s="6">
        <f t="shared" si="4"/>
        <v>25.604102381656979</v>
      </c>
      <c r="Y53" s="6">
        <f t="shared" si="4"/>
        <v>21.990099858687209</v>
      </c>
      <c r="Z53" s="6">
        <f t="shared" si="4"/>
        <v>3.6140025229697663</v>
      </c>
      <c r="AA53" s="6">
        <f t="shared" si="4"/>
        <v>1.814432630570429</v>
      </c>
      <c r="AB53" s="6">
        <f t="shared" si="4"/>
        <v>0.45447419837374292</v>
      </c>
      <c r="AC53" s="6">
        <f t="shared" si="4"/>
        <v>0</v>
      </c>
      <c r="AD53" s="6">
        <f t="shared" si="4"/>
        <v>25.503218716034972</v>
      </c>
      <c r="AE53" s="6">
        <f t="shared" si="4"/>
        <v>9.4351419569611998</v>
      </c>
      <c r="AF53" s="6">
        <f t="shared" si="4"/>
        <v>4.1698572890159689</v>
      </c>
      <c r="AG53" s="6">
        <f t="shared" si="4"/>
        <v>2.8958922824372064</v>
      </c>
      <c r="AH53" s="6">
        <f t="shared" si="4"/>
        <v>9.0023271876205975</v>
      </c>
      <c r="AI53" s="6">
        <f t="shared" si="4"/>
        <v>0.10088422633898959</v>
      </c>
      <c r="AJ53" s="6">
        <f t="shared" si="4"/>
        <v>0.98362334954504915</v>
      </c>
      <c r="AK53" s="6">
        <f t="shared" si="4"/>
        <v>25.930060514462824</v>
      </c>
      <c r="AL53" s="6">
        <f t="shared" si="4"/>
        <v>21.005390053234965</v>
      </c>
    </row>
    <row r="54" spans="1:38" x14ac:dyDescent="0.25">
      <c r="A54" s="4">
        <f t="shared" si="1"/>
        <v>2057</v>
      </c>
      <c r="B54" s="4">
        <v>57346</v>
      </c>
      <c r="C54" s="2">
        <v>3880414.1647728248</v>
      </c>
      <c r="D54" s="2">
        <v>1544398.0220701597</v>
      </c>
      <c r="E54" s="8">
        <v>20.877877851566684</v>
      </c>
      <c r="F54" s="2">
        <v>91.529902212167329</v>
      </c>
      <c r="G54" s="2">
        <v>9968.0595559828234</v>
      </c>
      <c r="H54" s="2">
        <v>993353.6</v>
      </c>
      <c r="I54" s="2">
        <v>853306.9</v>
      </c>
      <c r="J54" s="2">
        <v>140046.70000000001</v>
      </c>
      <c r="K54" s="2">
        <v>70394.009999999995</v>
      </c>
      <c r="L54" s="2">
        <v>17537.36</v>
      </c>
      <c r="M54" s="2">
        <v>0</v>
      </c>
      <c r="N54" s="2">
        <v>989667.6</v>
      </c>
      <c r="O54" s="2">
        <v>366492.6</v>
      </c>
      <c r="P54" s="2">
        <v>161763.20000000001</v>
      </c>
      <c r="Q54" s="2">
        <v>112084.1</v>
      </c>
      <c r="R54" s="2">
        <v>349327.6</v>
      </c>
      <c r="S54" s="2">
        <v>3686.0729999999999</v>
      </c>
      <c r="T54" s="2">
        <v>38137.550000000003</v>
      </c>
      <c r="U54" s="2">
        <v>1005585</v>
      </c>
      <c r="V54" s="2">
        <v>821146.4</v>
      </c>
      <c r="W54" s="6">
        <f t="shared" si="3"/>
        <v>3.9271155089941772</v>
      </c>
      <c r="X54" s="6">
        <f t="shared" ref="X54:AL70" si="5">100*H54/$C54</f>
        <v>25.599164362862666</v>
      </c>
      <c r="Y54" s="6">
        <f t="shared" si="5"/>
        <v>21.990098576241952</v>
      </c>
      <c r="Z54" s="6">
        <f t="shared" si="5"/>
        <v>3.6090657866207154</v>
      </c>
      <c r="AA54" s="6">
        <f t="shared" si="5"/>
        <v>1.8140849664721586</v>
      </c>
      <c r="AB54" s="6">
        <f t="shared" si="5"/>
        <v>0.45194557218164128</v>
      </c>
      <c r="AC54" s="6">
        <f t="shared" si="5"/>
        <v>0</v>
      </c>
      <c r="AD54" s="6">
        <f t="shared" si="5"/>
        <v>25.50417450241266</v>
      </c>
      <c r="AE54" s="6">
        <f t="shared" si="5"/>
        <v>9.4446774091047558</v>
      </c>
      <c r="AF54" s="6">
        <f t="shared" si="5"/>
        <v>4.1687096565237463</v>
      </c>
      <c r="AG54" s="6">
        <f t="shared" si="5"/>
        <v>2.8884571398981547</v>
      </c>
      <c r="AH54" s="6">
        <f t="shared" si="5"/>
        <v>9.0023277198414995</v>
      </c>
      <c r="AI54" s="6">
        <f t="shared" si="5"/>
        <v>9.4991741692495274E-2</v>
      </c>
      <c r="AJ54" s="6">
        <f t="shared" si="5"/>
        <v>0.98282163657220678</v>
      </c>
      <c r="AK54" s="6">
        <f t="shared" si="5"/>
        <v>25.91437298443299</v>
      </c>
      <c r="AL54" s="6">
        <f t="shared" si="5"/>
        <v>21.161308178248888</v>
      </c>
    </row>
    <row r="55" spans="1:38" x14ac:dyDescent="0.25">
      <c r="A55" s="4">
        <f t="shared" si="1"/>
        <v>2058</v>
      </c>
      <c r="B55" s="4">
        <v>57711</v>
      </c>
      <c r="C55" s="2">
        <v>4020254.8007737696</v>
      </c>
      <c r="D55" s="2">
        <v>1568680.5549372798</v>
      </c>
      <c r="E55" s="8">
        <v>21.019021398543305</v>
      </c>
      <c r="F55" s="2">
        <v>92.562965804198839</v>
      </c>
      <c r="G55" s="2">
        <v>10016.496420516893</v>
      </c>
      <c r="H55" s="2">
        <v>1028980</v>
      </c>
      <c r="I55" s="2">
        <v>884058</v>
      </c>
      <c r="J55" s="2">
        <v>144921.5</v>
      </c>
      <c r="K55" s="2">
        <v>72936.73</v>
      </c>
      <c r="L55" s="2">
        <v>18069.07</v>
      </c>
      <c r="M55" s="2">
        <v>0</v>
      </c>
      <c r="N55" s="2">
        <v>1025456</v>
      </c>
      <c r="O55" s="2">
        <v>380203.6</v>
      </c>
      <c r="P55" s="2">
        <v>167515.20000000001</v>
      </c>
      <c r="Q55" s="2">
        <v>115820.2</v>
      </c>
      <c r="R55" s="2">
        <v>361916.5</v>
      </c>
      <c r="S55" s="2">
        <v>3523.971</v>
      </c>
      <c r="T55" s="2">
        <v>39490.94</v>
      </c>
      <c r="U55" s="2">
        <v>1041552</v>
      </c>
      <c r="V55" s="2">
        <v>857113.3</v>
      </c>
      <c r="W55" s="6">
        <f t="shared" si="3"/>
        <v>3.9271608068934998</v>
      </c>
      <c r="X55" s="6">
        <f t="shared" si="5"/>
        <v>25.594895124606392</v>
      </c>
      <c r="Y55" s="6">
        <f t="shared" si="5"/>
        <v>21.990098732792937</v>
      </c>
      <c r="Z55" s="6">
        <f t="shared" si="5"/>
        <v>3.6047839547908076</v>
      </c>
      <c r="AA55" s="6">
        <f t="shared" si="5"/>
        <v>1.8142315254735104</v>
      </c>
      <c r="AB55" s="6">
        <f t="shared" si="5"/>
        <v>0.44945086556509517</v>
      </c>
      <c r="AC55" s="6">
        <f t="shared" si="5"/>
        <v>0</v>
      </c>
      <c r="AD55" s="6">
        <f t="shared" si="5"/>
        <v>25.507238988997234</v>
      </c>
      <c r="AE55" s="6">
        <f t="shared" si="5"/>
        <v>9.4572015665977958</v>
      </c>
      <c r="AF55" s="6">
        <f t="shared" si="5"/>
        <v>4.1667806719056397</v>
      </c>
      <c r="AG55" s="6">
        <f t="shared" si="5"/>
        <v>2.8809169005334772</v>
      </c>
      <c r="AH55" s="6">
        <f t="shared" si="5"/>
        <v>9.0023274129376762</v>
      </c>
      <c r="AI55" s="6">
        <f t="shared" si="5"/>
        <v>8.7655414261846004E-2</v>
      </c>
      <c r="AJ55" s="6">
        <f t="shared" si="5"/>
        <v>0.98229943018535204</v>
      </c>
      <c r="AK55" s="6">
        <f t="shared" si="5"/>
        <v>25.907611622017956</v>
      </c>
      <c r="AL55" s="6">
        <f t="shared" si="5"/>
        <v>21.319875044612427</v>
      </c>
    </row>
    <row r="56" spans="1:38" x14ac:dyDescent="0.25">
      <c r="A56" s="4">
        <f t="shared" si="1"/>
        <v>2059</v>
      </c>
      <c r="B56" s="4">
        <v>58076</v>
      </c>
      <c r="C56" s="2">
        <v>4165007.620494491</v>
      </c>
      <c r="D56" s="2">
        <v>1593297.1147558575</v>
      </c>
      <c r="E56" s="8">
        <v>21.162347462971546</v>
      </c>
      <c r="F56" s="2">
        <v>93.607405993023363</v>
      </c>
      <c r="G56" s="2">
        <v>10064.175300869449</v>
      </c>
      <c r="H56" s="2">
        <v>1065864</v>
      </c>
      <c r="I56" s="2">
        <v>915889.3</v>
      </c>
      <c r="J56" s="2">
        <v>149974.29999999999</v>
      </c>
      <c r="K56" s="2">
        <v>75576.100000000006</v>
      </c>
      <c r="L56" s="2">
        <v>18616.61</v>
      </c>
      <c r="M56" s="2">
        <v>0</v>
      </c>
      <c r="N56" s="2">
        <v>1062669</v>
      </c>
      <c r="O56" s="2">
        <v>394643.7</v>
      </c>
      <c r="P56" s="2">
        <v>173430.2</v>
      </c>
      <c r="Q56" s="2">
        <v>119647.8</v>
      </c>
      <c r="R56" s="2">
        <v>374947.6</v>
      </c>
      <c r="S56" s="2">
        <v>3194.3989999999999</v>
      </c>
      <c r="T56" s="2">
        <v>40903.79</v>
      </c>
      <c r="U56" s="2">
        <v>1079262</v>
      </c>
      <c r="V56" s="2">
        <v>894822.7</v>
      </c>
      <c r="W56" s="6">
        <f t="shared" si="3"/>
        <v>3.9271961457517244</v>
      </c>
      <c r="X56" s="6">
        <f t="shared" si="5"/>
        <v>25.590925566504851</v>
      </c>
      <c r="Y56" s="6">
        <f t="shared" si="5"/>
        <v>21.990099021505774</v>
      </c>
      <c r="Z56" s="6">
        <f t="shared" si="5"/>
        <v>3.6008169411751103</v>
      </c>
      <c r="AA56" s="6">
        <f t="shared" si="5"/>
        <v>1.8145489008979827</v>
      </c>
      <c r="AB56" s="6">
        <f t="shared" si="5"/>
        <v>0.4469766131613882</v>
      </c>
      <c r="AC56" s="6">
        <f t="shared" si="5"/>
        <v>0</v>
      </c>
      <c r="AD56" s="6">
        <f t="shared" si="5"/>
        <v>25.514215022584629</v>
      </c>
      <c r="AE56" s="6">
        <f t="shared" si="5"/>
        <v>9.475221559213999</v>
      </c>
      <c r="AF56" s="6">
        <f t="shared" si="5"/>
        <v>4.1639827775251339</v>
      </c>
      <c r="AG56" s="6">
        <f t="shared" si="5"/>
        <v>2.8726910224907298</v>
      </c>
      <c r="AH56" s="6">
        <f t="shared" si="5"/>
        <v>9.0023268662227398</v>
      </c>
      <c r="AI56" s="6">
        <f t="shared" si="5"/>
        <v>7.6696114174714142E-2</v>
      </c>
      <c r="AJ56" s="6">
        <f t="shared" si="5"/>
        <v>0.9820819966505534</v>
      </c>
      <c r="AK56" s="6">
        <f t="shared" si="5"/>
        <v>25.912605650211621</v>
      </c>
      <c r="AL56" s="6">
        <f t="shared" si="5"/>
        <v>21.484299226654525</v>
      </c>
    </row>
    <row r="57" spans="1:38" x14ac:dyDescent="0.25">
      <c r="A57" s="4">
        <f t="shared" si="1"/>
        <v>2060</v>
      </c>
      <c r="B57" s="4">
        <v>58441</v>
      </c>
      <c r="C57" s="2">
        <v>4316358.4139453731</v>
      </c>
      <c r="D57" s="2">
        <v>1618818.9185089739</v>
      </c>
      <c r="E57" s="8">
        <v>21.307663294181346</v>
      </c>
      <c r="F57" s="2">
        <v>94.663407940698178</v>
      </c>
      <c r="G57" s="2">
        <v>10114.147555503801</v>
      </c>
      <c r="H57" s="2">
        <v>1104403</v>
      </c>
      <c r="I57" s="2">
        <v>949171.5</v>
      </c>
      <c r="J57" s="2">
        <v>155231.20000000001</v>
      </c>
      <c r="K57" s="2">
        <v>78318.09</v>
      </c>
      <c r="L57" s="2">
        <v>19180.189999999999</v>
      </c>
      <c r="M57" s="2">
        <v>0</v>
      </c>
      <c r="N57" s="2">
        <v>1101613</v>
      </c>
      <c r="O57" s="2">
        <v>409797.3</v>
      </c>
      <c r="P57" s="2">
        <v>179572.5</v>
      </c>
      <c r="Q57" s="2">
        <v>123670.8</v>
      </c>
      <c r="R57" s="2">
        <v>388572.7</v>
      </c>
      <c r="S57" s="2">
        <v>2789.3820000000001</v>
      </c>
      <c r="T57" s="2">
        <v>42385.02</v>
      </c>
      <c r="U57" s="2">
        <v>1118857</v>
      </c>
      <c r="V57" s="2">
        <v>934418.4</v>
      </c>
      <c r="W57" s="6">
        <f t="shared" si="3"/>
        <v>3.927222490924354</v>
      </c>
      <c r="X57" s="6">
        <f t="shared" si="5"/>
        <v>25.586452608566372</v>
      </c>
      <c r="Y57" s="6">
        <f t="shared" si="5"/>
        <v>21.990099268248869</v>
      </c>
      <c r="Z57" s="6">
        <f t="shared" si="5"/>
        <v>3.5963463900142325</v>
      </c>
      <c r="AA57" s="6">
        <f t="shared" si="5"/>
        <v>1.8144482568215008</v>
      </c>
      <c r="AB57" s="6">
        <f t="shared" si="5"/>
        <v>0.44436045760315623</v>
      </c>
      <c r="AC57" s="6">
        <f t="shared" si="5"/>
        <v>0</v>
      </c>
      <c r="AD57" s="6">
        <f t="shared" si="5"/>
        <v>25.52181478815308</v>
      </c>
      <c r="AE57" s="6">
        <f t="shared" si="5"/>
        <v>9.4940517144271208</v>
      </c>
      <c r="AF57" s="6">
        <f t="shared" si="5"/>
        <v>4.1602777799877266</v>
      </c>
      <c r="AG57" s="6">
        <f t="shared" si="5"/>
        <v>2.8651652189132863</v>
      </c>
      <c r="AH57" s="6">
        <f t="shared" si="5"/>
        <v>9.002327025128217</v>
      </c>
      <c r="AI57" s="6">
        <f t="shared" si="5"/>
        <v>6.4623502788554624E-2</v>
      </c>
      <c r="AJ57" s="6">
        <f t="shared" si="5"/>
        <v>0.98196247705152728</v>
      </c>
      <c r="AK57" s="6">
        <f t="shared" si="5"/>
        <v>25.921318220126842</v>
      </c>
      <c r="AL57" s="6">
        <f t="shared" si="5"/>
        <v>21.648304204327964</v>
      </c>
    </row>
    <row r="58" spans="1:38" x14ac:dyDescent="0.25">
      <c r="A58" s="4">
        <f t="shared" si="1"/>
        <v>2061</v>
      </c>
      <c r="B58" s="4">
        <v>58807</v>
      </c>
      <c r="C58" s="2">
        <v>4475488.0166139007</v>
      </c>
      <c r="D58" s="2">
        <v>1645586.5846942191</v>
      </c>
      <c r="E58" s="8">
        <v>21.455314741489623</v>
      </c>
      <c r="F58" s="2">
        <v>95.731391856882709</v>
      </c>
      <c r="G58" s="2">
        <v>10168.277410022867</v>
      </c>
      <c r="H58" s="2">
        <v>1144890</v>
      </c>
      <c r="I58" s="2">
        <v>984164.3</v>
      </c>
      <c r="J58" s="2">
        <v>160726.20000000001</v>
      </c>
      <c r="K58" s="2">
        <v>81181.86</v>
      </c>
      <c r="L58" s="2">
        <v>19760.66</v>
      </c>
      <c r="M58" s="2">
        <v>0</v>
      </c>
      <c r="N58" s="2">
        <v>1142546</v>
      </c>
      <c r="O58" s="2">
        <v>425723.7</v>
      </c>
      <c r="P58" s="2">
        <v>185978.3</v>
      </c>
      <c r="Q58" s="2">
        <v>127945.4</v>
      </c>
      <c r="R58" s="2">
        <v>402898.1</v>
      </c>
      <c r="S58" s="2">
        <v>2344.942</v>
      </c>
      <c r="T58" s="2">
        <v>43940.29</v>
      </c>
      <c r="U58" s="2">
        <v>1160453</v>
      </c>
      <c r="V58" s="2">
        <v>976013.7</v>
      </c>
      <c r="W58" s="6">
        <f t="shared" si="3"/>
        <v>3.9272480754913275</v>
      </c>
      <c r="X58" s="6">
        <f t="shared" si="5"/>
        <v>25.581344330494034</v>
      </c>
      <c r="Y58" s="6">
        <f t="shared" si="5"/>
        <v>21.990100215810802</v>
      </c>
      <c r="Z58" s="6">
        <f t="shared" si="5"/>
        <v>3.591255286649242</v>
      </c>
      <c r="AA58" s="6">
        <f t="shared" si="5"/>
        <v>1.8139219611053992</v>
      </c>
      <c r="AB58" s="6">
        <f t="shared" si="5"/>
        <v>0.44153084371233942</v>
      </c>
      <c r="AC58" s="6">
        <f t="shared" si="5"/>
        <v>0</v>
      </c>
      <c r="AD58" s="6">
        <f t="shared" si="5"/>
        <v>25.528970153838916</v>
      </c>
      <c r="AE58" s="6">
        <f t="shared" si="5"/>
        <v>9.5123414121460961</v>
      </c>
      <c r="AF58" s="6">
        <f t="shared" si="5"/>
        <v>4.1554864924140471</v>
      </c>
      <c r="AG58" s="6">
        <f t="shared" si="5"/>
        <v>2.8588033198846978</v>
      </c>
      <c r="AH58" s="6">
        <f t="shared" si="5"/>
        <v>9.0023277574280662</v>
      </c>
      <c r="AI58" s="6">
        <f t="shared" si="5"/>
        <v>5.239522463908091E-2</v>
      </c>
      <c r="AJ58" s="6">
        <f t="shared" si="5"/>
        <v>0.98179885270354683</v>
      </c>
      <c r="AK58" s="6">
        <f t="shared" si="5"/>
        <v>25.929082944522875</v>
      </c>
      <c r="AL58" s="6">
        <f t="shared" si="5"/>
        <v>21.807983763487762</v>
      </c>
    </row>
    <row r="59" spans="1:38" x14ac:dyDescent="0.25">
      <c r="A59" s="4">
        <f t="shared" si="1"/>
        <v>2062</v>
      </c>
      <c r="B59" s="4">
        <v>59172</v>
      </c>
      <c r="C59" s="2">
        <v>4640904.3537640795</v>
      </c>
      <c r="D59" s="2">
        <v>1672950.1534812998</v>
      </c>
      <c r="E59" s="8">
        <v>21.605609086286016</v>
      </c>
      <c r="F59" s="2">
        <v>96.812334607825363</v>
      </c>
      <c r="G59" s="2">
        <v>10222.932699496347</v>
      </c>
      <c r="H59" s="2">
        <v>1186990</v>
      </c>
      <c r="I59" s="2">
        <v>1020539</v>
      </c>
      <c r="J59" s="2">
        <v>166450.29999999999</v>
      </c>
      <c r="K59" s="2">
        <v>84175.62</v>
      </c>
      <c r="L59" s="2">
        <v>20358.240000000002</v>
      </c>
      <c r="M59" s="2">
        <v>0</v>
      </c>
      <c r="N59" s="2">
        <v>1185204</v>
      </c>
      <c r="O59" s="2">
        <v>442451.5</v>
      </c>
      <c r="P59" s="2">
        <v>192572</v>
      </c>
      <c r="Q59" s="2">
        <v>132391.1</v>
      </c>
      <c r="R59" s="2">
        <v>417789.4</v>
      </c>
      <c r="S59" s="2">
        <v>1785.7380000000001</v>
      </c>
      <c r="T59" s="2">
        <v>45574.05</v>
      </c>
      <c r="U59" s="2">
        <v>1204241</v>
      </c>
      <c r="V59" s="2">
        <v>1019802</v>
      </c>
      <c r="W59" s="6">
        <f t="shared" si="3"/>
        <v>3.9272637495874454</v>
      </c>
      <c r="X59" s="6">
        <f t="shared" si="5"/>
        <v>25.576696038505357</v>
      </c>
      <c r="Y59" s="6">
        <f t="shared" si="5"/>
        <v>21.990089047456355</v>
      </c>
      <c r="Z59" s="6">
        <f t="shared" si="5"/>
        <v>3.5865919077818917</v>
      </c>
      <c r="AA59" s="6">
        <f t="shared" si="5"/>
        <v>1.8137762294482114</v>
      </c>
      <c r="AB59" s="6">
        <f t="shared" si="5"/>
        <v>0.43866967401489598</v>
      </c>
      <c r="AC59" s="6">
        <f t="shared" si="5"/>
        <v>0</v>
      </c>
      <c r="AD59" s="6">
        <f t="shared" si="5"/>
        <v>25.538212159850296</v>
      </c>
      <c r="AE59" s="6">
        <f t="shared" si="5"/>
        <v>9.5337345110580145</v>
      </c>
      <c r="AF59" s="6">
        <f t="shared" si="5"/>
        <v>4.1494498770225983</v>
      </c>
      <c r="AG59" s="6">
        <f t="shared" si="5"/>
        <v>2.8527004632754838</v>
      </c>
      <c r="AH59" s="6">
        <f t="shared" si="5"/>
        <v>9.0023273084942002</v>
      </c>
      <c r="AI59" s="6">
        <f t="shared" si="5"/>
        <v>3.8478233203656717E-2</v>
      </c>
      <c r="AJ59" s="6">
        <f t="shared" si="5"/>
        <v>0.98200795633800209</v>
      </c>
      <c r="AK59" s="6">
        <f t="shared" si="5"/>
        <v>25.948412382670224</v>
      </c>
      <c r="AL59" s="6">
        <f t="shared" si="5"/>
        <v>21.974208521941922</v>
      </c>
    </row>
    <row r="60" spans="1:38" x14ac:dyDescent="0.25">
      <c r="A60" s="4">
        <f t="shared" si="1"/>
        <v>2063</v>
      </c>
      <c r="B60" s="4">
        <v>59537</v>
      </c>
      <c r="C60" s="2">
        <v>4812427.2533641234</v>
      </c>
      <c r="D60" s="2">
        <v>1700764.7879773306</v>
      </c>
      <c r="E60" s="8">
        <v>21.7576861370292</v>
      </c>
      <c r="F60" s="2">
        <v>97.905566962822945</v>
      </c>
      <c r="G60" s="2">
        <v>10277.476966843609</v>
      </c>
      <c r="H60" s="2">
        <v>1230658</v>
      </c>
      <c r="I60" s="2">
        <v>1058258</v>
      </c>
      <c r="J60" s="2">
        <v>172400</v>
      </c>
      <c r="K60" s="2">
        <v>87297.06</v>
      </c>
      <c r="L60" s="2">
        <v>20973.58</v>
      </c>
      <c r="M60" s="2">
        <v>0</v>
      </c>
      <c r="N60" s="2">
        <v>1229622</v>
      </c>
      <c r="O60" s="2">
        <v>460047</v>
      </c>
      <c r="P60" s="2">
        <v>199343.5</v>
      </c>
      <c r="Q60" s="2">
        <v>137001.1</v>
      </c>
      <c r="R60" s="2">
        <v>433230.5</v>
      </c>
      <c r="S60" s="2">
        <v>1035.5119999999999</v>
      </c>
      <c r="T60" s="2">
        <v>47293.9</v>
      </c>
      <c r="U60" s="2">
        <v>1250499</v>
      </c>
      <c r="V60" s="2">
        <v>1066060</v>
      </c>
      <c r="W60" s="6">
        <f t="shared" si="3"/>
        <v>3.927278675946094</v>
      </c>
      <c r="X60" s="6">
        <f t="shared" si="5"/>
        <v>25.57250084434439</v>
      </c>
      <c r="Y60" s="6">
        <f t="shared" si="5"/>
        <v>21.99010902991262</v>
      </c>
      <c r="Z60" s="6">
        <f t="shared" si="5"/>
        <v>3.5823918144317699</v>
      </c>
      <c r="AA60" s="6">
        <f t="shared" si="5"/>
        <v>1.8139923037584633</v>
      </c>
      <c r="AB60" s="6">
        <f t="shared" si="5"/>
        <v>0.43582123730469768</v>
      </c>
      <c r="AC60" s="6">
        <f t="shared" si="5"/>
        <v>0</v>
      </c>
      <c r="AD60" s="6">
        <f t="shared" si="5"/>
        <v>25.550973246201981</v>
      </c>
      <c r="AE60" s="6">
        <f t="shared" si="5"/>
        <v>9.5595626859274496</v>
      </c>
      <c r="AF60" s="6">
        <f t="shared" si="5"/>
        <v>4.1422652126460529</v>
      </c>
      <c r="AG60" s="6">
        <f t="shared" si="5"/>
        <v>2.8468191369382154</v>
      </c>
      <c r="AH60" s="6">
        <f t="shared" si="5"/>
        <v>9.002328288643751</v>
      </c>
      <c r="AI60" s="6">
        <f t="shared" si="5"/>
        <v>2.15174577293844E-2</v>
      </c>
      <c r="AJ60" s="6">
        <f t="shared" si="5"/>
        <v>0.98274524496841453</v>
      </c>
      <c r="AK60" s="6">
        <f t="shared" si="5"/>
        <v>25.984787596027342</v>
      </c>
      <c r="AL60" s="6">
        <f t="shared" si="5"/>
        <v>22.152230961097057</v>
      </c>
    </row>
    <row r="61" spans="1:38" x14ac:dyDescent="0.25">
      <c r="A61" s="4">
        <f t="shared" si="1"/>
        <v>2064</v>
      </c>
      <c r="B61" s="4">
        <v>59902</v>
      </c>
      <c r="C61" s="2">
        <v>4990802.488316671</v>
      </c>
      <c r="D61" s="2">
        <v>1729220.0665874521</v>
      </c>
      <c r="E61" s="8">
        <v>21.910777859596134</v>
      </c>
      <c r="F61" s="2">
        <v>99.010599279709083</v>
      </c>
      <c r="G61" s="2">
        <v>10332.795539931874</v>
      </c>
      <c r="H61" s="2">
        <v>1276060</v>
      </c>
      <c r="I61" s="2">
        <v>1097482</v>
      </c>
      <c r="J61" s="2">
        <v>178577.2</v>
      </c>
      <c r="K61" s="2">
        <v>90538.94</v>
      </c>
      <c r="L61" s="2">
        <v>21607.15</v>
      </c>
      <c r="M61" s="2">
        <v>0</v>
      </c>
      <c r="N61" s="2">
        <v>1276073</v>
      </c>
      <c r="O61" s="2">
        <v>478676.8</v>
      </c>
      <c r="P61" s="2">
        <v>206322.4</v>
      </c>
      <c r="Q61" s="2">
        <v>141784.9</v>
      </c>
      <c r="R61" s="2">
        <v>449288.4</v>
      </c>
      <c r="S61" s="2">
        <v>-12.909789999999999</v>
      </c>
      <c r="T61" s="2">
        <v>49110.75</v>
      </c>
      <c r="U61" s="2">
        <v>1299623</v>
      </c>
      <c r="V61" s="2">
        <v>1115184</v>
      </c>
      <c r="W61" s="6">
        <f t="shared" si="3"/>
        <v>3.9272922249438023</v>
      </c>
      <c r="X61" s="6">
        <f t="shared" si="5"/>
        <v>25.568232824024207</v>
      </c>
      <c r="Y61" s="6">
        <f t="shared" si="5"/>
        <v>21.990090823453237</v>
      </c>
      <c r="Z61" s="6">
        <f t="shared" si="5"/>
        <v>3.5781259710846949</v>
      </c>
      <c r="AA61" s="6">
        <f t="shared" si="5"/>
        <v>1.8141158703825513</v>
      </c>
      <c r="AB61" s="6">
        <f t="shared" si="5"/>
        <v>0.43293939302510437</v>
      </c>
      <c r="AC61" s="6">
        <f t="shared" si="5"/>
        <v>0</v>
      </c>
      <c r="AD61" s="6">
        <f t="shared" si="5"/>
        <v>25.568493303176215</v>
      </c>
      <c r="AE61" s="6">
        <f t="shared" si="5"/>
        <v>9.5911789961748433</v>
      </c>
      <c r="AF61" s="6">
        <f t="shared" si="5"/>
        <v>4.1340525994165258</v>
      </c>
      <c r="AG61" s="6">
        <f t="shared" si="5"/>
        <v>2.84092388612682</v>
      </c>
      <c r="AH61" s="6">
        <f t="shared" si="5"/>
        <v>9.0023278030291038</v>
      </c>
      <c r="AI61" s="6">
        <f t="shared" si="5"/>
        <v>-2.5867162706241044E-4</v>
      </c>
      <c r="AJ61" s="6">
        <f t="shared" si="5"/>
        <v>0.98402511650114166</v>
      </c>
      <c r="AK61" s="6">
        <f t="shared" si="5"/>
        <v>26.04036130546903</v>
      </c>
      <c r="AL61" s="6">
        <f t="shared" si="5"/>
        <v>22.344783281057797</v>
      </c>
    </row>
    <row r="62" spans="1:38" x14ac:dyDescent="0.25">
      <c r="A62" s="4">
        <f t="shared" si="1"/>
        <v>2065</v>
      </c>
      <c r="B62" s="4">
        <v>60268</v>
      </c>
      <c r="C62" s="2">
        <v>5177434.9856087025</v>
      </c>
      <c r="D62" s="2">
        <v>1758710.0668942847</v>
      </c>
      <c r="E62" s="8">
        <v>22.064958103467703</v>
      </c>
      <c r="F62" s="2">
        <v>100.12804993731027</v>
      </c>
      <c r="G62" s="2">
        <v>10391.012972767967</v>
      </c>
      <c r="H62" s="2">
        <v>1323530</v>
      </c>
      <c r="I62" s="2">
        <v>1138523</v>
      </c>
      <c r="J62" s="2">
        <v>185006.6</v>
      </c>
      <c r="K62" s="2">
        <v>93909.11</v>
      </c>
      <c r="L62" s="2">
        <v>22259.47</v>
      </c>
      <c r="M62" s="2">
        <v>0</v>
      </c>
      <c r="N62" s="2">
        <v>1324830</v>
      </c>
      <c r="O62" s="2">
        <v>498319.9</v>
      </c>
      <c r="P62" s="2">
        <v>213560.8</v>
      </c>
      <c r="Q62" s="2">
        <v>146859.5</v>
      </c>
      <c r="R62" s="2">
        <v>466089.7</v>
      </c>
      <c r="S62" s="2">
        <v>-1300.037</v>
      </c>
      <c r="T62" s="2">
        <v>51040.1</v>
      </c>
      <c r="U62" s="2">
        <v>1351963</v>
      </c>
      <c r="V62" s="2">
        <v>1167524</v>
      </c>
      <c r="W62" s="6">
        <f t="shared" si="3"/>
        <v>3.9273004555936608</v>
      </c>
      <c r="X62" s="6">
        <f t="shared" si="5"/>
        <v>25.563430611468988</v>
      </c>
      <c r="Y62" s="6">
        <f t="shared" si="5"/>
        <v>21.990097474225372</v>
      </c>
      <c r="Z62" s="6">
        <f t="shared" si="5"/>
        <v>3.5733254114102424</v>
      </c>
      <c r="AA62" s="6">
        <f t="shared" si="5"/>
        <v>1.8138153402414818</v>
      </c>
      <c r="AB62" s="6">
        <f t="shared" si="5"/>
        <v>0.42993239049592796</v>
      </c>
      <c r="AC62" s="6">
        <f t="shared" si="5"/>
        <v>0</v>
      </c>
      <c r="AD62" s="6">
        <f t="shared" si="5"/>
        <v>25.588539569932269</v>
      </c>
      <c r="AE62" s="6">
        <f t="shared" si="5"/>
        <v>9.6248412850212421</v>
      </c>
      <c r="AF62" s="6">
        <f t="shared" si="5"/>
        <v>4.1248378896812357</v>
      </c>
      <c r="AG62" s="6">
        <f t="shared" si="5"/>
        <v>2.8365300657219934</v>
      </c>
      <c r="AH62" s="6">
        <f t="shared" si="5"/>
        <v>9.0023283980494568</v>
      </c>
      <c r="AI62" s="6">
        <f t="shared" si="5"/>
        <v>-2.5109673102870586E-2</v>
      </c>
      <c r="AJ62" s="6">
        <f t="shared" si="5"/>
        <v>0.98581826989372223</v>
      </c>
      <c r="AK62" s="6">
        <f t="shared" si="5"/>
        <v>26.112602162227866</v>
      </c>
      <c r="AL62" s="6">
        <f t="shared" si="5"/>
        <v>22.55023970837436</v>
      </c>
    </row>
    <row r="63" spans="1:38" x14ac:dyDescent="0.25">
      <c r="A63" s="4">
        <f t="shared" si="1"/>
        <v>2066</v>
      </c>
      <c r="B63" s="4">
        <v>60633</v>
      </c>
      <c r="C63" s="2">
        <v>5372622.2064521415</v>
      </c>
      <c r="D63" s="2">
        <v>1789229.2687916439</v>
      </c>
      <c r="E63" s="8">
        <v>22.222019025046951</v>
      </c>
      <c r="F63" s="2">
        <v>101.25875667193364</v>
      </c>
      <c r="G63" s="2">
        <v>10452.162805560069</v>
      </c>
      <c r="H63" s="2">
        <v>1373151</v>
      </c>
      <c r="I63" s="2">
        <v>1181445</v>
      </c>
      <c r="J63" s="2">
        <v>191705.7</v>
      </c>
      <c r="K63" s="2">
        <v>97420.6</v>
      </c>
      <c r="L63" s="2">
        <v>22931.46</v>
      </c>
      <c r="M63" s="2">
        <v>0</v>
      </c>
      <c r="N63" s="2">
        <v>1375918</v>
      </c>
      <c r="O63" s="2">
        <v>518958.1</v>
      </c>
      <c r="P63" s="2">
        <v>221051</v>
      </c>
      <c r="Q63" s="2">
        <v>152248.29999999999</v>
      </c>
      <c r="R63" s="2">
        <v>483661.1</v>
      </c>
      <c r="S63" s="2">
        <v>-2767.8069999999998</v>
      </c>
      <c r="T63" s="2">
        <v>53095.75</v>
      </c>
      <c r="U63" s="2">
        <v>1407827</v>
      </c>
      <c r="V63" s="2">
        <v>1223388</v>
      </c>
      <c r="W63" s="6">
        <f t="shared" si="3"/>
        <v>3.9273079218883948</v>
      </c>
      <c r="X63" s="6">
        <f t="shared" si="5"/>
        <v>25.558301835385748</v>
      </c>
      <c r="Y63" s="6">
        <f t="shared" si="5"/>
        <v>21.990100077782646</v>
      </c>
      <c r="Z63" s="6">
        <f t="shared" si="5"/>
        <v>3.5681961737375638</v>
      </c>
      <c r="AA63" s="6">
        <f t="shared" si="5"/>
        <v>1.8132784375384652</v>
      </c>
      <c r="AB63" s="6">
        <f t="shared" si="5"/>
        <v>0.42682063094741574</v>
      </c>
      <c r="AC63" s="6">
        <f t="shared" si="5"/>
        <v>0</v>
      </c>
      <c r="AD63" s="6">
        <f t="shared" si="5"/>
        <v>25.609803688553036</v>
      </c>
      <c r="AE63" s="6">
        <f t="shared" si="5"/>
        <v>9.6593075049417738</v>
      </c>
      <c r="AF63" s="6">
        <f t="shared" si="5"/>
        <v>4.1143968718763304</v>
      </c>
      <c r="AG63" s="6">
        <f t="shared" si="5"/>
        <v>2.8337801198297634</v>
      </c>
      <c r="AH63" s="6">
        <f t="shared" si="5"/>
        <v>9.002328498347735</v>
      </c>
      <c r="AI63" s="6">
        <f t="shared" si="5"/>
        <v>-5.1516873765589881E-2</v>
      </c>
      <c r="AJ63" s="6">
        <f t="shared" si="5"/>
        <v>0.98826509588252343</v>
      </c>
      <c r="AK63" s="6">
        <f t="shared" si="5"/>
        <v>26.203722240311237</v>
      </c>
      <c r="AL63" s="6">
        <f t="shared" si="5"/>
        <v>22.770780318980869</v>
      </c>
    </row>
    <row r="64" spans="1:38" x14ac:dyDescent="0.25">
      <c r="A64" s="4">
        <f t="shared" si="1"/>
        <v>2067</v>
      </c>
      <c r="B64" s="4">
        <v>60998</v>
      </c>
      <c r="C64" s="2">
        <v>5575371.6567282947</v>
      </c>
      <c r="D64" s="2">
        <v>1820343.2521506541</v>
      </c>
      <c r="E64" s="8">
        <v>22.381248940634965</v>
      </c>
      <c r="F64" s="2">
        <v>102.40266448862039</v>
      </c>
      <c r="G64" s="2">
        <v>10513.898628166495</v>
      </c>
      <c r="H64" s="2">
        <v>1424697</v>
      </c>
      <c r="I64" s="2">
        <v>1226030</v>
      </c>
      <c r="J64" s="2">
        <v>198667</v>
      </c>
      <c r="K64" s="2">
        <v>101076.8</v>
      </c>
      <c r="L64" s="2">
        <v>23623.78</v>
      </c>
      <c r="M64" s="2">
        <v>0</v>
      </c>
      <c r="N64" s="2">
        <v>1429157</v>
      </c>
      <c r="O64" s="2">
        <v>540665.69999999995</v>
      </c>
      <c r="P64" s="2">
        <v>228751</v>
      </c>
      <c r="Q64" s="2">
        <v>157827.20000000001</v>
      </c>
      <c r="R64" s="2">
        <v>501913.2</v>
      </c>
      <c r="S64" s="2">
        <v>-4460.2839999999997</v>
      </c>
      <c r="T64" s="2">
        <v>55289.77</v>
      </c>
      <c r="U64" s="2">
        <v>1467577</v>
      </c>
      <c r="V64" s="2">
        <v>1283138</v>
      </c>
      <c r="W64" s="6">
        <f t="shared" si="3"/>
        <v>3.9273128019280779</v>
      </c>
      <c r="X64" s="6">
        <f t="shared" si="5"/>
        <v>25.553399624591698</v>
      </c>
      <c r="Y64" s="6">
        <f t="shared" si="5"/>
        <v>21.990103539024901</v>
      </c>
      <c r="Z64" s="6">
        <f t="shared" si="5"/>
        <v>3.563296085566797</v>
      </c>
      <c r="AA64" s="6">
        <f t="shared" si="5"/>
        <v>1.8129159134713768</v>
      </c>
      <c r="AB64" s="6">
        <f t="shared" si="5"/>
        <v>0.42371668571172455</v>
      </c>
      <c r="AC64" s="6">
        <f t="shared" si="5"/>
        <v>0</v>
      </c>
      <c r="AD64" s="6">
        <f t="shared" si="5"/>
        <v>25.633394291756492</v>
      </c>
      <c r="AE64" s="6">
        <f t="shared" si="5"/>
        <v>9.697392986304882</v>
      </c>
      <c r="AF64" s="6">
        <f t="shared" si="5"/>
        <v>4.1028834324245613</v>
      </c>
      <c r="AG64" s="6">
        <f t="shared" si="5"/>
        <v>2.8307924514688803</v>
      </c>
      <c r="AH64" s="6">
        <f t="shared" si="5"/>
        <v>9.0023272151605696</v>
      </c>
      <c r="AI64" s="6">
        <f t="shared" si="5"/>
        <v>-7.9999760995616856E-2</v>
      </c>
      <c r="AJ64" s="6">
        <f t="shared" si="5"/>
        <v>0.991678643221514</v>
      </c>
      <c r="AK64" s="6">
        <f t="shared" si="5"/>
        <v>26.322496334911502</v>
      </c>
      <c r="AL64" s="6">
        <f t="shared" si="5"/>
        <v>23.014393999214811</v>
      </c>
    </row>
    <row r="65" spans="1:38" x14ac:dyDescent="0.25">
      <c r="A65" s="4">
        <f t="shared" si="1"/>
        <v>2068</v>
      </c>
      <c r="B65" s="4">
        <v>61363</v>
      </c>
      <c r="C65" s="2">
        <v>5785622.7443050062</v>
      </c>
      <c r="D65" s="2">
        <v>1851950.3718303016</v>
      </c>
      <c r="E65" s="8">
        <v>22.541361382410749</v>
      </c>
      <c r="F65" s="2">
        <v>103.55946057131355</v>
      </c>
      <c r="G65" s="2">
        <v>10575.866498186859</v>
      </c>
      <c r="H65" s="2">
        <v>1478147</v>
      </c>
      <c r="I65" s="2">
        <v>1272264</v>
      </c>
      <c r="J65" s="2">
        <v>205883.1</v>
      </c>
      <c r="K65" s="2">
        <v>104870.9</v>
      </c>
      <c r="L65" s="2">
        <v>24336.58</v>
      </c>
      <c r="M65" s="2">
        <v>0</v>
      </c>
      <c r="N65" s="2">
        <v>1484583</v>
      </c>
      <c r="O65" s="2">
        <v>563421.9</v>
      </c>
      <c r="P65" s="2">
        <v>236764.7</v>
      </c>
      <c r="Q65" s="2">
        <v>163556.1</v>
      </c>
      <c r="R65" s="2">
        <v>520840.7</v>
      </c>
      <c r="S65" s="2">
        <v>-6436.1710000000003</v>
      </c>
      <c r="T65" s="2">
        <v>57636.41</v>
      </c>
      <c r="U65" s="2">
        <v>1531649</v>
      </c>
      <c r="V65" s="2">
        <v>1347210</v>
      </c>
      <c r="W65" s="6">
        <f t="shared" si="3"/>
        <v>3.9273176126363385</v>
      </c>
      <c r="X65" s="6">
        <f t="shared" si="5"/>
        <v>25.548623982699056</v>
      </c>
      <c r="Y65" s="6">
        <f t="shared" si="5"/>
        <v>21.990096074831953</v>
      </c>
      <c r="Z65" s="6">
        <f t="shared" si="5"/>
        <v>3.5585296362895082</v>
      </c>
      <c r="AA65" s="6">
        <f t="shared" si="5"/>
        <v>1.8126121358885376</v>
      </c>
      <c r="AB65" s="6">
        <f t="shared" si="5"/>
        <v>0.42063890225050293</v>
      </c>
      <c r="AC65" s="6">
        <f t="shared" si="5"/>
        <v>0</v>
      </c>
      <c r="AD65" s="6">
        <f t="shared" si="5"/>
        <v>25.659865248928089</v>
      </c>
      <c r="AE65" s="6">
        <f t="shared" si="5"/>
        <v>9.7383103755701352</v>
      </c>
      <c r="AF65" s="6">
        <f t="shared" si="5"/>
        <v>4.0922941308790985</v>
      </c>
      <c r="AG65" s="6">
        <f t="shared" si="5"/>
        <v>2.8269402833254911</v>
      </c>
      <c r="AH65" s="6">
        <f t="shared" si="5"/>
        <v>9.0023273728430002</v>
      </c>
      <c r="AI65" s="6">
        <f t="shared" si="5"/>
        <v>-0.11124422183135517</v>
      </c>
      <c r="AJ65" s="6">
        <f t="shared" si="5"/>
        <v>0.99620062605591708</v>
      </c>
      <c r="AK65" s="6">
        <f t="shared" si="5"/>
        <v>26.473364539844159</v>
      </c>
      <c r="AL65" s="6">
        <f t="shared" si="5"/>
        <v>23.285479533315694</v>
      </c>
    </row>
    <row r="66" spans="1:38" x14ac:dyDescent="0.25">
      <c r="A66" s="4">
        <f t="shared" si="1"/>
        <v>2069</v>
      </c>
      <c r="B66" s="4">
        <v>61729</v>
      </c>
      <c r="C66" s="2">
        <v>6003745.2403649632</v>
      </c>
      <c r="D66" s="2">
        <v>1884089.0604057135</v>
      </c>
      <c r="E66" s="8">
        <v>22.70186421653532</v>
      </c>
      <c r="F66" s="2">
        <v>104.72933656579788</v>
      </c>
      <c r="G66" s="2">
        <v>10638.067403258321</v>
      </c>
      <c r="H66" s="2">
        <v>1533586</v>
      </c>
      <c r="I66" s="2">
        <v>1320230</v>
      </c>
      <c r="J66" s="2">
        <v>213356.2</v>
      </c>
      <c r="K66" s="2">
        <v>108800.4</v>
      </c>
      <c r="L66" s="2">
        <v>25070.37</v>
      </c>
      <c r="M66" s="2">
        <v>0</v>
      </c>
      <c r="N66" s="2">
        <v>1542403</v>
      </c>
      <c r="O66" s="2">
        <v>587308.5</v>
      </c>
      <c r="P66" s="2">
        <v>245118.1</v>
      </c>
      <c r="Q66" s="2">
        <v>169499.4</v>
      </c>
      <c r="R66" s="2">
        <v>540476.80000000005</v>
      </c>
      <c r="S66" s="2">
        <v>-8817.07</v>
      </c>
      <c r="T66" s="2">
        <v>60152.800000000003</v>
      </c>
      <c r="U66" s="2">
        <v>1600619</v>
      </c>
      <c r="V66" s="2">
        <v>1416180</v>
      </c>
      <c r="W66" s="6">
        <f t="shared" si="3"/>
        <v>3.927322774343208</v>
      </c>
      <c r="X66" s="6">
        <f t="shared" si="5"/>
        <v>25.543822041102704</v>
      </c>
      <c r="Y66" s="6">
        <f t="shared" si="5"/>
        <v>21.990106960630197</v>
      </c>
      <c r="Z66" s="6">
        <f t="shared" si="5"/>
        <v>3.5537184117264484</v>
      </c>
      <c r="AA66" s="6">
        <f t="shared" si="5"/>
        <v>1.8122088070710027</v>
      </c>
      <c r="AB66" s="6">
        <f t="shared" si="5"/>
        <v>0.41757884447601895</v>
      </c>
      <c r="AC66" s="6">
        <f t="shared" si="5"/>
        <v>0</v>
      </c>
      <c r="AD66" s="6">
        <f t="shared" si="5"/>
        <v>25.690680371145103</v>
      </c>
      <c r="AE66" s="6">
        <f t="shared" si="5"/>
        <v>9.7823687795969505</v>
      </c>
      <c r="AF66" s="6">
        <f t="shared" si="5"/>
        <v>4.0827531846621037</v>
      </c>
      <c r="AG66" s="6">
        <f t="shared" si="5"/>
        <v>2.8232277222625166</v>
      </c>
      <c r="AH66" s="6">
        <f t="shared" si="5"/>
        <v>9.0023273533695924</v>
      </c>
      <c r="AI66" s="6">
        <f t="shared" si="5"/>
        <v>-0.14685949598127879</v>
      </c>
      <c r="AJ66" s="6">
        <f t="shared" si="5"/>
        <v>1.001921260675334</v>
      </c>
      <c r="AK66" s="6">
        <f t="shared" si="5"/>
        <v>26.660341768644059</v>
      </c>
      <c r="AL66" s="6">
        <f t="shared" si="5"/>
        <v>23.588276039406221</v>
      </c>
    </row>
    <row r="67" spans="1:38" x14ac:dyDescent="0.25">
      <c r="A67" s="4">
        <f t="shared" si="1"/>
        <v>2070</v>
      </c>
      <c r="B67" s="4">
        <v>62094</v>
      </c>
      <c r="C67" s="2">
        <v>6230673.645234975</v>
      </c>
      <c r="D67" s="2">
        <v>1916964.1960158611</v>
      </c>
      <c r="E67" s="8">
        <v>22.862937533405059</v>
      </c>
      <c r="F67" s="2">
        <v>105.91223081165761</v>
      </c>
      <c r="G67" s="2">
        <v>10701.865654195268</v>
      </c>
      <c r="H67" s="2">
        <v>1591238</v>
      </c>
      <c r="I67" s="2">
        <v>1370131</v>
      </c>
      <c r="J67" s="2">
        <v>221106.3</v>
      </c>
      <c r="K67" s="2">
        <v>112873.7</v>
      </c>
      <c r="L67" s="2">
        <v>25825.919999999998</v>
      </c>
      <c r="M67" s="2">
        <v>0</v>
      </c>
      <c r="N67" s="2">
        <v>1602610</v>
      </c>
      <c r="O67" s="2">
        <v>612176</v>
      </c>
      <c r="P67" s="2">
        <v>253854.1</v>
      </c>
      <c r="Q67" s="2">
        <v>175674.4</v>
      </c>
      <c r="R67" s="2">
        <v>560905.69999999995</v>
      </c>
      <c r="S67" s="2">
        <v>-11372.6</v>
      </c>
      <c r="T67" s="2">
        <v>62861.52</v>
      </c>
      <c r="U67" s="2">
        <v>1674853</v>
      </c>
      <c r="V67" s="2">
        <v>1490414</v>
      </c>
      <c r="W67" s="6">
        <f t="shared" si="3"/>
        <v>3.927325615902348</v>
      </c>
      <c r="X67" s="6">
        <f t="shared" si="5"/>
        <v>25.538779441881523</v>
      </c>
      <c r="Y67" s="6">
        <f t="shared" si="5"/>
        <v>21.990094137699437</v>
      </c>
      <c r="Z67" s="6">
        <f t="shared" si="5"/>
        <v>3.5486740694418364</v>
      </c>
      <c r="AA67" s="6">
        <f t="shared" si="5"/>
        <v>1.8115810011381721</v>
      </c>
      <c r="AB67" s="6">
        <f t="shared" si="5"/>
        <v>0.41449643281751497</v>
      </c>
      <c r="AC67" s="6">
        <f t="shared" si="5"/>
        <v>0</v>
      </c>
      <c r="AD67" s="6">
        <f t="shared" si="5"/>
        <v>25.721295822091825</v>
      </c>
      <c r="AE67" s="6">
        <f t="shared" si="5"/>
        <v>9.825197640838935</v>
      </c>
      <c r="AF67" s="6">
        <f t="shared" si="5"/>
        <v>4.0742641077685029</v>
      </c>
      <c r="AG67" s="6">
        <f t="shared" si="5"/>
        <v>2.8195089327837017</v>
      </c>
      <c r="AH67" s="6">
        <f t="shared" si="5"/>
        <v>9.0023283506264704</v>
      </c>
      <c r="AI67" s="6">
        <f t="shared" si="5"/>
        <v>-0.18252600998765856</v>
      </c>
      <c r="AJ67" s="6">
        <f t="shared" si="5"/>
        <v>1.0089040700771501</v>
      </c>
      <c r="AK67" s="6">
        <f t="shared" si="5"/>
        <v>26.88076916499832</v>
      </c>
      <c r="AL67" s="6">
        <f t="shared" si="5"/>
        <v>23.920591654480607</v>
      </c>
    </row>
    <row r="68" spans="1:38" x14ac:dyDescent="0.25">
      <c r="A68" s="4">
        <f t="shared" si="1"/>
        <v>2071</v>
      </c>
      <c r="B68" s="4">
        <v>62459</v>
      </c>
      <c r="C68" s="2">
        <v>6466888.5589388814</v>
      </c>
      <c r="D68" s="2">
        <v>1950626.7036534895</v>
      </c>
      <c r="E68" s="8">
        <v>23.025238605388527</v>
      </c>
      <c r="F68" s="2">
        <v>107.10824203118692</v>
      </c>
      <c r="G68" s="2">
        <v>10767.739473759319</v>
      </c>
      <c r="H68" s="2">
        <v>1651227</v>
      </c>
      <c r="I68" s="2">
        <v>1422075</v>
      </c>
      <c r="J68" s="2">
        <v>229152.1</v>
      </c>
      <c r="K68" s="2">
        <v>117102.9</v>
      </c>
      <c r="L68" s="2">
        <v>26604.42</v>
      </c>
      <c r="M68" s="2">
        <v>0</v>
      </c>
      <c r="N68" s="2">
        <v>1665195</v>
      </c>
      <c r="O68" s="2">
        <v>637968.30000000005</v>
      </c>
      <c r="P68" s="2">
        <v>262992</v>
      </c>
      <c r="Q68" s="2">
        <v>182063.8</v>
      </c>
      <c r="R68" s="2">
        <v>582170.5</v>
      </c>
      <c r="S68" s="2">
        <v>-13967.19</v>
      </c>
      <c r="T68" s="2">
        <v>65776.97</v>
      </c>
      <c r="U68" s="2">
        <v>1754598</v>
      </c>
      <c r="V68" s="2">
        <v>1570159</v>
      </c>
      <c r="W68" s="6">
        <f t="shared" si="3"/>
        <v>3.9273279505723786</v>
      </c>
      <c r="X68" s="6">
        <f t="shared" si="5"/>
        <v>25.53356200514056</v>
      </c>
      <c r="Y68" s="6">
        <f t="shared" si="5"/>
        <v>21.99009596406809</v>
      </c>
      <c r="Z68" s="6">
        <f t="shared" si="5"/>
        <v>3.5434675874111612</v>
      </c>
      <c r="AA68" s="6">
        <f t="shared" si="5"/>
        <v>1.8108074529618121</v>
      </c>
      <c r="AB68" s="6">
        <f t="shared" si="5"/>
        <v>0.41139444042569651</v>
      </c>
      <c r="AC68" s="6">
        <f t="shared" si="5"/>
        <v>0</v>
      </c>
      <c r="AD68" s="6">
        <f t="shared" si="5"/>
        <v>25.749554593735464</v>
      </c>
      <c r="AE68" s="6">
        <f t="shared" si="5"/>
        <v>9.8651506699951703</v>
      </c>
      <c r="AF68" s="6">
        <f t="shared" si="5"/>
        <v>4.0667470546786877</v>
      </c>
      <c r="AG68" s="6">
        <f t="shared" si="5"/>
        <v>2.8153229847813228</v>
      </c>
      <c r="AH68" s="6">
        <f t="shared" si="5"/>
        <v>9.0023276989255159</v>
      </c>
      <c r="AI68" s="6">
        <f t="shared" si="5"/>
        <v>-0.21598006325149671</v>
      </c>
      <c r="AJ68" s="6">
        <f t="shared" si="5"/>
        <v>1.0171347379889442</v>
      </c>
      <c r="AK68" s="6">
        <f t="shared" si="5"/>
        <v>27.132027775160903</v>
      </c>
      <c r="AL68" s="6">
        <f t="shared" si="5"/>
        <v>24.279976153750813</v>
      </c>
    </row>
    <row r="69" spans="1:38" x14ac:dyDescent="0.25">
      <c r="A69" s="4">
        <f t="shared" si="1"/>
        <v>2072</v>
      </c>
      <c r="B69" s="4">
        <v>62824</v>
      </c>
      <c r="C69" s="2">
        <v>6711612.4872599132</v>
      </c>
      <c r="D69" s="2">
        <v>1984747.6294481317</v>
      </c>
      <c r="E69" s="8">
        <v>23.189046543904013</v>
      </c>
      <c r="F69" s="2">
        <v>108.31759249885502</v>
      </c>
      <c r="G69" s="2">
        <v>10833.538103900788</v>
      </c>
      <c r="H69" s="2">
        <v>1713374</v>
      </c>
      <c r="I69" s="2">
        <v>1475890</v>
      </c>
      <c r="J69" s="2">
        <v>237484</v>
      </c>
      <c r="K69" s="2">
        <v>121487.7</v>
      </c>
      <c r="L69" s="2">
        <v>27406.12</v>
      </c>
      <c r="M69" s="2">
        <v>0</v>
      </c>
      <c r="N69" s="2">
        <v>1730197</v>
      </c>
      <c r="O69" s="2">
        <v>664845.30000000005</v>
      </c>
      <c r="P69" s="2">
        <v>272503.3</v>
      </c>
      <c r="Q69" s="2">
        <v>188646.7</v>
      </c>
      <c r="R69" s="2">
        <v>604201.4</v>
      </c>
      <c r="S69" s="2">
        <v>-16822.45</v>
      </c>
      <c r="T69" s="2">
        <v>68908.820000000007</v>
      </c>
      <c r="U69" s="2">
        <v>1840329</v>
      </c>
      <c r="V69" s="2">
        <v>1655890</v>
      </c>
      <c r="W69" s="6">
        <f t="shared" si="3"/>
        <v>3.9273280831278736</v>
      </c>
      <c r="X69" s="6">
        <f t="shared" si="5"/>
        <v>25.528500092226018</v>
      </c>
      <c r="Y69" s="6">
        <f t="shared" si="5"/>
        <v>21.990095566476121</v>
      </c>
      <c r="Z69" s="6">
        <f t="shared" si="5"/>
        <v>3.5384045257498968</v>
      </c>
      <c r="AA69" s="6">
        <f t="shared" si="5"/>
        <v>1.8101119549230507</v>
      </c>
      <c r="AB69" s="6">
        <f t="shared" si="5"/>
        <v>0.40833883142125266</v>
      </c>
      <c r="AC69" s="6">
        <f t="shared" si="5"/>
        <v>0</v>
      </c>
      <c r="AD69" s="6">
        <f t="shared" si="5"/>
        <v>25.779155207251414</v>
      </c>
      <c r="AE69" s="6">
        <f t="shared" si="5"/>
        <v>9.9058952116502521</v>
      </c>
      <c r="AF69" s="6">
        <f t="shared" si="5"/>
        <v>4.0601763066218437</v>
      </c>
      <c r="AG69" s="6">
        <f t="shared" si="5"/>
        <v>2.8107507749902441</v>
      </c>
      <c r="AH69" s="6">
        <f t="shared" si="5"/>
        <v>9.0023284441243359</v>
      </c>
      <c r="AI69" s="6">
        <f t="shared" si="5"/>
        <v>-0.25064692027337149</v>
      </c>
      <c r="AJ69" s="6">
        <f t="shared" si="5"/>
        <v>1.0267103491270362</v>
      </c>
      <c r="AK69" s="6">
        <f t="shared" si="5"/>
        <v>27.420072352111227</v>
      </c>
      <c r="AL69" s="6">
        <f t="shared" si="5"/>
        <v>24.672014409998134</v>
      </c>
    </row>
    <row r="70" spans="1:38" x14ac:dyDescent="0.25">
      <c r="A70" s="4">
        <f t="shared" ref="A70:A94" si="6">YEAR(B70)</f>
        <v>2073</v>
      </c>
      <c r="B70" s="4">
        <v>63190</v>
      </c>
      <c r="C70" s="2">
        <v>6965249.1890050434</v>
      </c>
      <c r="D70" s="2">
        <v>2019365.9257929702</v>
      </c>
      <c r="E70" s="8">
        <v>23.353037562436445</v>
      </c>
      <c r="F70" s="2">
        <v>109.53970152485496</v>
      </c>
      <c r="G70" s="2">
        <v>10899.294858540297</v>
      </c>
      <c r="H70" s="2">
        <v>1777772</v>
      </c>
      <c r="I70" s="2">
        <v>1531665</v>
      </c>
      <c r="J70" s="2">
        <v>246106.8</v>
      </c>
      <c r="K70" s="2">
        <v>126028.4</v>
      </c>
      <c r="L70" s="2">
        <v>28231.3</v>
      </c>
      <c r="M70" s="2">
        <v>0</v>
      </c>
      <c r="N70" s="2">
        <v>1797842</v>
      </c>
      <c r="O70" s="2">
        <v>692889.9</v>
      </c>
      <c r="P70" s="2">
        <v>282427</v>
      </c>
      <c r="Q70" s="2">
        <v>195490.5</v>
      </c>
      <c r="R70" s="2">
        <v>627034.6</v>
      </c>
      <c r="S70" s="2">
        <v>-20069.88</v>
      </c>
      <c r="T70" s="2">
        <v>72275.8</v>
      </c>
      <c r="U70" s="2">
        <v>1932675</v>
      </c>
      <c r="V70" s="2">
        <v>1748236</v>
      </c>
      <c r="W70" s="6">
        <f t="shared" si="3"/>
        <v>3.9273303849474739</v>
      </c>
      <c r="X70" s="6">
        <f t="shared" si="5"/>
        <v>25.523451519958432</v>
      </c>
      <c r="Y70" s="6">
        <f t="shared" si="5"/>
        <v>21.990096239741163</v>
      </c>
      <c r="Z70" s="6">
        <f t="shared" si="5"/>
        <v>3.533352408819638</v>
      </c>
      <c r="AA70" s="6">
        <f t="shared" si="5"/>
        <v>1.8093882441268785</v>
      </c>
      <c r="AB70" s="6">
        <f t="shared" si="5"/>
        <v>0.40531643928209155</v>
      </c>
      <c r="AC70" s="6">
        <f t="shared" si="5"/>
        <v>0</v>
      </c>
      <c r="AD70" s="6">
        <f t="shared" si="5"/>
        <v>25.811596271932004</v>
      </c>
      <c r="AE70" s="6">
        <f t="shared" si="5"/>
        <v>9.9478120767560991</v>
      </c>
      <c r="AF70" s="6">
        <f t="shared" si="5"/>
        <v>4.0548010894688966</v>
      </c>
      <c r="AG70" s="6">
        <f t="shared" si="5"/>
        <v>2.8066547900194365</v>
      </c>
      <c r="AH70" s="6">
        <f t="shared" si="5"/>
        <v>9.0023283156875724</v>
      </c>
      <c r="AI70" s="6">
        <f t="shared" si="5"/>
        <v>-0.28814302913499779</v>
      </c>
      <c r="AJ70" s="6">
        <f t="shared" si="5"/>
        <v>1.0376628034226052</v>
      </c>
      <c r="AK70" s="6">
        <f t="shared" si="5"/>
        <v>27.747392053837984</v>
      </c>
      <c r="AL70" s="6">
        <f t="shared" si="5"/>
        <v>25.099403518249837</v>
      </c>
    </row>
    <row r="71" spans="1:38" x14ac:dyDescent="0.25">
      <c r="A71" s="4">
        <f t="shared" si="6"/>
        <v>2074</v>
      </c>
      <c r="B71" s="4">
        <v>63555</v>
      </c>
      <c r="C71" s="2">
        <v>7228801.30422231</v>
      </c>
      <c r="D71" s="2">
        <v>2054680.6358564873</v>
      </c>
      <c r="E71" s="8">
        <v>23.516537528410531</v>
      </c>
      <c r="F71" s="2">
        <v>110.7754611579003</v>
      </c>
      <c r="G71" s="2">
        <v>10966.101146657547</v>
      </c>
      <c r="H71" s="2">
        <v>1844657</v>
      </c>
      <c r="I71" s="2">
        <v>1589621</v>
      </c>
      <c r="J71" s="2">
        <v>255036.2</v>
      </c>
      <c r="K71" s="2">
        <v>130729</v>
      </c>
      <c r="L71" s="2">
        <v>29080.57</v>
      </c>
      <c r="M71" s="2">
        <v>0</v>
      </c>
      <c r="N71" s="2">
        <v>1868440</v>
      </c>
      <c r="O71" s="2">
        <v>722235.2</v>
      </c>
      <c r="P71" s="2">
        <v>292818.7</v>
      </c>
      <c r="Q71" s="2">
        <v>202625.4</v>
      </c>
      <c r="R71" s="2">
        <v>650760.4</v>
      </c>
      <c r="S71" s="2">
        <v>-23782.85</v>
      </c>
      <c r="T71" s="2">
        <v>75902.55</v>
      </c>
      <c r="U71" s="2">
        <v>2032360</v>
      </c>
      <c r="V71" s="2">
        <v>1847921</v>
      </c>
      <c r="W71" s="6">
        <f t="shared" ref="W71:W89" si="7">100*T71/U70</f>
        <v>3.9273312895339361</v>
      </c>
      <c r="X71" s="6">
        <f t="shared" ref="X71:AL87" si="8">100*H71/$C71</f>
        <v>25.518158853287947</v>
      </c>
      <c r="Y71" s="6">
        <f t="shared" si="8"/>
        <v>21.990105040949317</v>
      </c>
      <c r="Z71" s="6">
        <f t="shared" si="8"/>
        <v>3.5280565790490677</v>
      </c>
      <c r="AA71" s="6">
        <f t="shared" si="8"/>
        <v>1.8084464422011681</v>
      </c>
      <c r="AB71" s="6">
        <f t="shared" si="8"/>
        <v>0.40228758235496348</v>
      </c>
      <c r="AC71" s="6">
        <f t="shared" si="8"/>
        <v>0</v>
      </c>
      <c r="AD71" s="6">
        <f t="shared" si="8"/>
        <v>25.847162224650617</v>
      </c>
      <c r="AE71" s="6">
        <f t="shared" si="8"/>
        <v>9.9910783213552392</v>
      </c>
      <c r="AF71" s="6">
        <f t="shared" si="8"/>
        <v>4.0507227640766104</v>
      </c>
      <c r="AG71" s="6">
        <f t="shared" si="8"/>
        <v>2.8030290427494173</v>
      </c>
      <c r="AH71" s="6">
        <f t="shared" si="8"/>
        <v>9.0023279464036978</v>
      </c>
      <c r="AI71" s="6">
        <f t="shared" si="8"/>
        <v>-0.32900129632984304</v>
      </c>
      <c r="AJ71" s="6">
        <f t="shared" si="8"/>
        <v>1.0500018855915387</v>
      </c>
      <c r="AK71" s="6">
        <f t="shared" si="8"/>
        <v>28.11475809707078</v>
      </c>
      <c r="AL71" s="6">
        <f t="shared" si="8"/>
        <v>25.563311567585039</v>
      </c>
    </row>
    <row r="72" spans="1:38" x14ac:dyDescent="0.25">
      <c r="A72" s="4">
        <f t="shared" si="6"/>
        <v>2075</v>
      </c>
      <c r="B72" s="4">
        <v>63920</v>
      </c>
      <c r="C72" s="2">
        <v>7502629.8096796861</v>
      </c>
      <c r="D72" s="2">
        <v>2090699.7747859356</v>
      </c>
      <c r="E72" s="8">
        <v>23.679530118757761</v>
      </c>
      <c r="F72" s="2">
        <v>112.02483145758836</v>
      </c>
      <c r="G72" s="2">
        <v>11033.718118241297</v>
      </c>
      <c r="H72" s="2">
        <v>1914125</v>
      </c>
      <c r="I72" s="2">
        <v>1649836</v>
      </c>
      <c r="J72" s="2">
        <v>264289.59999999998</v>
      </c>
      <c r="K72" s="2">
        <v>135602.6</v>
      </c>
      <c r="L72" s="2">
        <v>29954.71</v>
      </c>
      <c r="M72" s="2">
        <v>0</v>
      </c>
      <c r="N72" s="2">
        <v>1941693</v>
      </c>
      <c r="O72" s="2">
        <v>752496.2</v>
      </c>
      <c r="P72" s="2">
        <v>303698.8</v>
      </c>
      <c r="Q72" s="2">
        <v>210086.8</v>
      </c>
      <c r="R72" s="2">
        <v>675411.3</v>
      </c>
      <c r="S72" s="2">
        <v>-27567.81</v>
      </c>
      <c r="T72" s="2">
        <v>79817.539999999994</v>
      </c>
      <c r="U72" s="2">
        <v>2139745</v>
      </c>
      <c r="V72" s="2">
        <v>1955306</v>
      </c>
      <c r="W72" s="6">
        <f t="shared" si="7"/>
        <v>3.9273327560077935</v>
      </c>
      <c r="X72" s="6">
        <f t="shared" si="8"/>
        <v>25.512720853299314</v>
      </c>
      <c r="Y72" s="6">
        <f t="shared" si="8"/>
        <v>21.990102695343268</v>
      </c>
      <c r="Z72" s="6">
        <f t="shared" si="8"/>
        <v>3.5226261551519018</v>
      </c>
      <c r="AA72" s="6">
        <f t="shared" si="8"/>
        <v>1.8074009172763563</v>
      </c>
      <c r="AB72" s="6">
        <f t="shared" si="8"/>
        <v>0.39925613764593926</v>
      </c>
      <c r="AC72" s="6">
        <f t="shared" si="8"/>
        <v>0</v>
      </c>
      <c r="AD72" s="6">
        <f t="shared" si="8"/>
        <v>25.880165345421698</v>
      </c>
      <c r="AE72" s="6">
        <f t="shared" si="8"/>
        <v>10.029765816636056</v>
      </c>
      <c r="AF72" s="6">
        <f t="shared" si="8"/>
        <v>4.0478979731637059</v>
      </c>
      <c r="AG72" s="6">
        <f t="shared" si="8"/>
        <v>2.8001754761903861</v>
      </c>
      <c r="AH72" s="6">
        <f t="shared" si="8"/>
        <v>9.0023274122975252</v>
      </c>
      <c r="AI72" s="6">
        <f t="shared" si="8"/>
        <v>-0.36744195967702914</v>
      </c>
      <c r="AJ72" s="6">
        <f t="shared" si="8"/>
        <v>1.0638608331310924</v>
      </c>
      <c r="AK72" s="6">
        <f t="shared" si="8"/>
        <v>28.51993306719412</v>
      </c>
      <c r="AL72" s="6">
        <f t="shared" si="8"/>
        <v>26.061608390664805</v>
      </c>
    </row>
    <row r="73" spans="1:38" x14ac:dyDescent="0.25">
      <c r="A73" s="4">
        <f t="shared" si="6"/>
        <v>2076</v>
      </c>
      <c r="B73" s="4">
        <v>64285</v>
      </c>
      <c r="C73" s="2">
        <v>7786705.3542418974</v>
      </c>
      <c r="D73" s="2">
        <v>2127313.8042181856</v>
      </c>
      <c r="E73" s="8">
        <v>23.843994712326673</v>
      </c>
      <c r="F73" s="2">
        <v>113.28829522062281</v>
      </c>
      <c r="G73" s="2">
        <v>11101.56494712697</v>
      </c>
      <c r="H73" s="2">
        <v>1986183</v>
      </c>
      <c r="I73" s="2">
        <v>1712304</v>
      </c>
      <c r="J73" s="2">
        <v>273878.59999999998</v>
      </c>
      <c r="K73" s="2">
        <v>140660.70000000001</v>
      </c>
      <c r="L73" s="2">
        <v>30855.08</v>
      </c>
      <c r="M73" s="2">
        <v>0</v>
      </c>
      <c r="N73" s="2">
        <v>2017472</v>
      </c>
      <c r="O73" s="2">
        <v>783625.6</v>
      </c>
      <c r="P73" s="2">
        <v>315043.40000000002</v>
      </c>
      <c r="Q73" s="2">
        <v>217818.4</v>
      </c>
      <c r="R73" s="2">
        <v>700984.7</v>
      </c>
      <c r="S73" s="2">
        <v>-31289.27</v>
      </c>
      <c r="T73" s="2">
        <v>84034.94</v>
      </c>
      <c r="U73" s="2">
        <v>2255069</v>
      </c>
      <c r="V73" s="2">
        <v>2070630</v>
      </c>
      <c r="W73" s="6">
        <f t="shared" si="7"/>
        <v>3.9273343318946883</v>
      </c>
      <c r="X73" s="6">
        <f t="shared" si="8"/>
        <v>25.507360425780128</v>
      </c>
      <c r="Y73" s="6">
        <f t="shared" si="8"/>
        <v>21.990096223009168</v>
      </c>
      <c r="Z73" s="6">
        <f t="shared" si="8"/>
        <v>3.5172590658101819</v>
      </c>
      <c r="AA73" s="6">
        <f t="shared" si="8"/>
        <v>1.8064212475096864</v>
      </c>
      <c r="AB73" s="6">
        <f t="shared" si="8"/>
        <v>0.39625333945879099</v>
      </c>
      <c r="AC73" s="6">
        <f t="shared" si="8"/>
        <v>0</v>
      </c>
      <c r="AD73" s="6">
        <f t="shared" si="8"/>
        <v>25.909186340291647</v>
      </c>
      <c r="AE73" s="6">
        <f t="shared" si="8"/>
        <v>10.063634930954604</v>
      </c>
      <c r="AF73" s="6">
        <f t="shared" si="8"/>
        <v>4.0459139734673091</v>
      </c>
      <c r="AG73" s="6">
        <f t="shared" si="8"/>
        <v>2.7973114441955982</v>
      </c>
      <c r="AH73" s="6">
        <f t="shared" si="8"/>
        <v>9.0023272759143307</v>
      </c>
      <c r="AI73" s="6">
        <f t="shared" si="8"/>
        <v>-0.40182938196004564</v>
      </c>
      <c r="AJ73" s="6">
        <f t="shared" si="8"/>
        <v>1.0792104770501043</v>
      </c>
      <c r="AK73" s="6">
        <f t="shared" si="8"/>
        <v>28.960502515631021</v>
      </c>
      <c r="AL73" s="6">
        <f t="shared" si="8"/>
        <v>26.591862742976407</v>
      </c>
    </row>
    <row r="74" spans="1:38" x14ac:dyDescent="0.25">
      <c r="A74" s="4">
        <f t="shared" si="6"/>
        <v>2077</v>
      </c>
      <c r="B74" s="4">
        <v>64651</v>
      </c>
      <c r="C74" s="2">
        <v>8081539.4324426921</v>
      </c>
      <c r="D74" s="2">
        <v>2164571.1469566682</v>
      </c>
      <c r="E74" s="8">
        <v>24.00933317435484</v>
      </c>
      <c r="F74" s="2">
        <v>114.56504869713885</v>
      </c>
      <c r="G74" s="2">
        <v>11169.929493997508</v>
      </c>
      <c r="H74" s="2">
        <v>2060953</v>
      </c>
      <c r="I74" s="2">
        <v>1777139</v>
      </c>
      <c r="J74" s="2">
        <v>283814.3</v>
      </c>
      <c r="K74" s="2">
        <v>145908.6</v>
      </c>
      <c r="L74" s="2">
        <v>31782.11</v>
      </c>
      <c r="M74" s="2">
        <v>0</v>
      </c>
      <c r="N74" s="2">
        <v>2096141</v>
      </c>
      <c r="O74" s="2">
        <v>815872.2</v>
      </c>
      <c r="P74" s="2">
        <v>326879.09999999998</v>
      </c>
      <c r="Q74" s="2">
        <v>225862.6</v>
      </c>
      <c r="R74" s="2">
        <v>727526.7</v>
      </c>
      <c r="S74" s="2">
        <v>-35187.660000000003</v>
      </c>
      <c r="T74" s="2">
        <v>88564.12</v>
      </c>
      <c r="U74" s="2">
        <v>2378821</v>
      </c>
      <c r="V74" s="2">
        <v>2194382</v>
      </c>
      <c r="W74" s="6">
        <f t="shared" si="7"/>
        <v>3.9273352611383512</v>
      </c>
      <c r="X74" s="6">
        <f t="shared" si="8"/>
        <v>25.501985323816765</v>
      </c>
      <c r="Y74" s="6">
        <f t="shared" si="8"/>
        <v>21.990104915727045</v>
      </c>
      <c r="Z74" s="6">
        <f t="shared" si="8"/>
        <v>3.5118841202537507</v>
      </c>
      <c r="AA74" s="6">
        <f t="shared" si="8"/>
        <v>1.8054555226725941</v>
      </c>
      <c r="AB74" s="6">
        <f t="shared" si="8"/>
        <v>0.393268018620478</v>
      </c>
      <c r="AC74" s="6">
        <f t="shared" si="8"/>
        <v>0</v>
      </c>
      <c r="AD74" s="6">
        <f t="shared" si="8"/>
        <v>25.937397416947693</v>
      </c>
      <c r="AE74" s="6">
        <f t="shared" si="8"/>
        <v>10.095504783714183</v>
      </c>
      <c r="AF74" s="6">
        <f t="shared" si="8"/>
        <v>4.0447627921948879</v>
      </c>
      <c r="AG74" s="6">
        <f t="shared" si="8"/>
        <v>2.7947967325791012</v>
      </c>
      <c r="AH74" s="6">
        <f t="shared" si="8"/>
        <v>9.0023281589074777</v>
      </c>
      <c r="AI74" s="6">
        <f t="shared" si="8"/>
        <v>-0.43540788601169184</v>
      </c>
      <c r="AJ74" s="6">
        <f t="shared" si="8"/>
        <v>1.0958818024752368</v>
      </c>
      <c r="AK74" s="6">
        <f t="shared" si="8"/>
        <v>29.435245844998466</v>
      </c>
      <c r="AL74" s="6">
        <f t="shared" si="8"/>
        <v>27.153019772332353</v>
      </c>
    </row>
    <row r="75" spans="1:38" x14ac:dyDescent="0.25">
      <c r="A75" s="4">
        <f t="shared" si="6"/>
        <v>2078</v>
      </c>
      <c r="B75" s="4">
        <v>65016</v>
      </c>
      <c r="C75" s="2">
        <v>8388078.7611572854</v>
      </c>
      <c r="D75" s="2">
        <v>2202621.7886383971</v>
      </c>
      <c r="E75" s="8">
        <v>24.173535233013066</v>
      </c>
      <c r="F75" s="2">
        <v>115.85580264829495</v>
      </c>
      <c r="G75" s="2">
        <v>11239.503145685238</v>
      </c>
      <c r="H75" s="2">
        <v>2138659</v>
      </c>
      <c r="I75" s="2">
        <v>1844547</v>
      </c>
      <c r="J75" s="2">
        <v>294111.7</v>
      </c>
      <c r="K75" s="2">
        <v>151350.70000000001</v>
      </c>
      <c r="L75" s="2">
        <v>32735.87</v>
      </c>
      <c r="M75" s="2">
        <v>0</v>
      </c>
      <c r="N75" s="2">
        <v>2177977</v>
      </c>
      <c r="O75" s="2">
        <v>849319.5</v>
      </c>
      <c r="P75" s="2">
        <v>339267.9</v>
      </c>
      <c r="Q75" s="2">
        <v>234266.7</v>
      </c>
      <c r="R75" s="2">
        <v>755122.4</v>
      </c>
      <c r="S75" s="2">
        <v>-39317.93</v>
      </c>
      <c r="T75" s="2">
        <v>93424.28</v>
      </c>
      <c r="U75" s="2">
        <v>2511563</v>
      </c>
      <c r="V75" s="2">
        <v>2327124</v>
      </c>
      <c r="W75" s="6">
        <f t="shared" si="7"/>
        <v>3.9273354321321361</v>
      </c>
      <c r="X75" s="6">
        <f t="shared" si="8"/>
        <v>25.496410571435</v>
      </c>
      <c r="Y75" s="6">
        <f t="shared" si="8"/>
        <v>21.990101100880839</v>
      </c>
      <c r="Z75" s="6">
        <f t="shared" si="8"/>
        <v>3.5063058940498317</v>
      </c>
      <c r="AA75" s="6">
        <f t="shared" si="8"/>
        <v>1.8043547790807639</v>
      </c>
      <c r="AB75" s="6">
        <f t="shared" si="8"/>
        <v>0.39026660254539031</v>
      </c>
      <c r="AC75" s="6">
        <f t="shared" si="8"/>
        <v>0</v>
      </c>
      <c r="AD75" s="6">
        <f t="shared" si="8"/>
        <v>25.965147228773866</v>
      </c>
      <c r="AE75" s="6">
        <f t="shared" si="8"/>
        <v>10.125316227751075</v>
      </c>
      <c r="AF75" s="6">
        <f t="shared" si="8"/>
        <v>4.0446437099643058</v>
      </c>
      <c r="AG75" s="6">
        <f t="shared" si="8"/>
        <v>2.792852888850065</v>
      </c>
      <c r="AH75" s="6">
        <f t="shared" si="8"/>
        <v>9.0023284413678706</v>
      </c>
      <c r="AI75" s="6">
        <f t="shared" si="8"/>
        <v>-0.46873582282118903</v>
      </c>
      <c r="AJ75" s="6">
        <f t="shared" si="8"/>
        <v>1.1137744727984702</v>
      </c>
      <c r="AK75" s="6">
        <f t="shared" si="8"/>
        <v>29.942053138917892</v>
      </c>
      <c r="AL75" s="6">
        <f t="shared" si="8"/>
        <v>27.743230199223017</v>
      </c>
    </row>
    <row r="76" spans="1:38" x14ac:dyDescent="0.25">
      <c r="A76" s="4">
        <f t="shared" si="6"/>
        <v>2079</v>
      </c>
      <c r="B76" s="4">
        <v>65381</v>
      </c>
      <c r="C76" s="2">
        <v>8706573.7824737281</v>
      </c>
      <c r="D76" s="2">
        <v>2241427.2425508853</v>
      </c>
      <c r="E76" s="8">
        <v>24.336235174260967</v>
      </c>
      <c r="F76" s="2">
        <v>117.16035956582095</v>
      </c>
      <c r="G76" s="2">
        <v>11310.086162166126</v>
      </c>
      <c r="H76" s="2">
        <v>2219369</v>
      </c>
      <c r="I76" s="2">
        <v>1914584</v>
      </c>
      <c r="J76" s="2">
        <v>304784.90000000002</v>
      </c>
      <c r="K76" s="2">
        <v>156997.79999999999</v>
      </c>
      <c r="L76" s="2">
        <v>33717.129999999997</v>
      </c>
      <c r="M76" s="2">
        <v>0</v>
      </c>
      <c r="N76" s="2">
        <v>2263083</v>
      </c>
      <c r="O76" s="2">
        <v>884030</v>
      </c>
      <c r="P76" s="2">
        <v>352220.7</v>
      </c>
      <c r="Q76" s="2">
        <v>243038.1</v>
      </c>
      <c r="R76" s="2">
        <v>783794.3</v>
      </c>
      <c r="S76" s="2">
        <v>-43713.97</v>
      </c>
      <c r="T76" s="2">
        <v>98637.52</v>
      </c>
      <c r="U76" s="2">
        <v>2653915</v>
      </c>
      <c r="V76" s="2">
        <v>2469476</v>
      </c>
      <c r="W76" s="6">
        <f t="shared" si="7"/>
        <v>3.9273360851390149</v>
      </c>
      <c r="X76" s="6">
        <f t="shared" si="8"/>
        <v>25.490727528980162</v>
      </c>
      <c r="Y76" s="6">
        <f t="shared" si="8"/>
        <v>21.990096768651341</v>
      </c>
      <c r="Z76" s="6">
        <f t="shared" si="8"/>
        <v>3.500629611771394</v>
      </c>
      <c r="AA76" s="6">
        <f t="shared" si="8"/>
        <v>1.8032098954474542</v>
      </c>
      <c r="AB76" s="6">
        <f t="shared" si="8"/>
        <v>0.38726060149943647</v>
      </c>
      <c r="AC76" s="6">
        <f t="shared" si="8"/>
        <v>0</v>
      </c>
      <c r="AD76" s="6">
        <f t="shared" si="8"/>
        <v>25.992807923543591</v>
      </c>
      <c r="AE76" s="6">
        <f t="shared" si="8"/>
        <v>10.153592240607278</v>
      </c>
      <c r="AF76" s="6">
        <f t="shared" si="8"/>
        <v>4.0454570167316311</v>
      </c>
      <c r="AG76" s="6">
        <f t="shared" si="8"/>
        <v>2.7914321531304771</v>
      </c>
      <c r="AH76" s="6">
        <f t="shared" si="8"/>
        <v>9.0023276616316323</v>
      </c>
      <c r="AI76" s="6">
        <f t="shared" si="8"/>
        <v>-0.50208004999619849</v>
      </c>
      <c r="AJ76" s="6">
        <f t="shared" si="8"/>
        <v>1.1329085638550107</v>
      </c>
      <c r="AK76" s="6">
        <f t="shared" si="8"/>
        <v>30.481737894903187</v>
      </c>
      <c r="AL76" s="6">
        <f t="shared" si="8"/>
        <v>28.363350058217364</v>
      </c>
    </row>
    <row r="77" spans="1:38" x14ac:dyDescent="0.25">
      <c r="A77" s="4">
        <f t="shared" si="6"/>
        <v>2080</v>
      </c>
      <c r="B77" s="4">
        <v>65746</v>
      </c>
      <c r="C77" s="2">
        <v>9038180.4384489879</v>
      </c>
      <c r="D77" s="2">
        <v>2281171.9655624237</v>
      </c>
      <c r="E77" s="8">
        <v>24.499619195284016</v>
      </c>
      <c r="F77" s="2">
        <v>118.47913078905569</v>
      </c>
      <c r="G77" s="2">
        <v>11382.46833671021</v>
      </c>
      <c r="H77" s="2">
        <v>2303373</v>
      </c>
      <c r="I77" s="2">
        <v>1987505</v>
      </c>
      <c r="J77" s="2">
        <v>315867.8</v>
      </c>
      <c r="K77" s="2">
        <v>162868.79999999999</v>
      </c>
      <c r="L77" s="2">
        <v>34727.4</v>
      </c>
      <c r="M77" s="2">
        <v>0</v>
      </c>
      <c r="N77" s="2">
        <v>2351337</v>
      </c>
      <c r="O77" s="2">
        <v>919757.1</v>
      </c>
      <c r="P77" s="2">
        <v>365745.1</v>
      </c>
      <c r="Q77" s="2">
        <v>252188.2</v>
      </c>
      <c r="R77" s="2">
        <v>813646.6</v>
      </c>
      <c r="S77" s="2">
        <v>-47964.4</v>
      </c>
      <c r="T77" s="2">
        <v>104228.2</v>
      </c>
      <c r="U77" s="2">
        <v>2806107</v>
      </c>
      <c r="V77" s="2">
        <v>2621668</v>
      </c>
      <c r="W77" s="6">
        <f t="shared" si="7"/>
        <v>3.9273375371856294</v>
      </c>
      <c r="X77" s="6">
        <f t="shared" si="8"/>
        <v>25.484919400384026</v>
      </c>
      <c r="Y77" s="6">
        <f t="shared" si="8"/>
        <v>21.990100922803318</v>
      </c>
      <c r="Z77" s="6">
        <f t="shared" si="8"/>
        <v>3.4948162647459275</v>
      </c>
      <c r="AA77" s="6">
        <f t="shared" si="8"/>
        <v>1.8020087240916973</v>
      </c>
      <c r="AB77" s="6">
        <f t="shared" si="8"/>
        <v>0.38422999226998672</v>
      </c>
      <c r="AC77" s="6">
        <f t="shared" si="8"/>
        <v>0</v>
      </c>
      <c r="AD77" s="6">
        <f t="shared" si="8"/>
        <v>26.015601436736809</v>
      </c>
      <c r="AE77" s="6">
        <f t="shared" si="8"/>
        <v>10.176352488906899</v>
      </c>
      <c r="AF77" s="6">
        <f t="shared" si="8"/>
        <v>4.0466673849981722</v>
      </c>
      <c r="AG77" s="6">
        <f t="shared" si="8"/>
        <v>2.7902540972425771</v>
      </c>
      <c r="AH77" s="6">
        <f t="shared" si="8"/>
        <v>9.0023274655891594</v>
      </c>
      <c r="AI77" s="6">
        <f t="shared" si="8"/>
        <v>-0.53068646202233838</v>
      </c>
      <c r="AJ77" s="6">
        <f t="shared" si="8"/>
        <v>1.1531989288087974</v>
      </c>
      <c r="AK77" s="6">
        <f t="shared" si="8"/>
        <v>31.047255795675913</v>
      </c>
      <c r="AL77" s="6">
        <f t="shared" si="8"/>
        <v>29.006590627990334</v>
      </c>
    </row>
    <row r="78" spans="1:38" x14ac:dyDescent="0.25">
      <c r="A78" s="4">
        <f t="shared" si="6"/>
        <v>2081</v>
      </c>
      <c r="B78" s="4">
        <v>66112</v>
      </c>
      <c r="C78" s="2">
        <v>9382548.4402272422</v>
      </c>
      <c r="D78" s="2">
        <v>2321655.98075369</v>
      </c>
      <c r="E78" s="8">
        <v>24.662887454015898</v>
      </c>
      <c r="F78" s="2">
        <v>119.81245837697836</v>
      </c>
      <c r="G78" s="2">
        <v>11455.588771003364</v>
      </c>
      <c r="H78" s="2">
        <v>2390597</v>
      </c>
      <c r="I78" s="2">
        <v>2063232</v>
      </c>
      <c r="J78" s="2">
        <v>327365.3</v>
      </c>
      <c r="K78" s="2">
        <v>168971.8</v>
      </c>
      <c r="L78" s="2">
        <v>35767.32</v>
      </c>
      <c r="M78" s="2">
        <v>0</v>
      </c>
      <c r="N78" s="2">
        <v>2442524</v>
      </c>
      <c r="O78" s="2">
        <v>956322.7</v>
      </c>
      <c r="P78" s="2">
        <v>379828.2</v>
      </c>
      <c r="Q78" s="2">
        <v>261725.1</v>
      </c>
      <c r="R78" s="2">
        <v>844647.8</v>
      </c>
      <c r="S78" s="2">
        <v>-51926.65</v>
      </c>
      <c r="T78" s="2">
        <v>110205.3</v>
      </c>
      <c r="U78" s="2">
        <v>2968239</v>
      </c>
      <c r="V78" s="2">
        <v>2783800</v>
      </c>
      <c r="W78" s="6">
        <f t="shared" si="7"/>
        <v>3.9273377672341074</v>
      </c>
      <c r="X78" s="6">
        <f t="shared" si="8"/>
        <v>25.479186334391049</v>
      </c>
      <c r="Y78" s="6">
        <f t="shared" si="8"/>
        <v>21.990102296237431</v>
      </c>
      <c r="Z78" s="6">
        <f t="shared" si="8"/>
        <v>3.4890872355791571</v>
      </c>
      <c r="AA78" s="6">
        <f t="shared" si="8"/>
        <v>1.8009158287479894</v>
      </c>
      <c r="AB78" s="6">
        <f t="shared" si="8"/>
        <v>0.38121114138509821</v>
      </c>
      <c r="AC78" s="6">
        <f t="shared" si="8"/>
        <v>0</v>
      </c>
      <c r="AD78" s="6">
        <f t="shared" si="8"/>
        <v>26.032628720868537</v>
      </c>
      <c r="AE78" s="6">
        <f t="shared" si="8"/>
        <v>10.192568747098717</v>
      </c>
      <c r="AF78" s="6">
        <f t="shared" si="8"/>
        <v>4.0482412898771098</v>
      </c>
      <c r="AG78" s="6">
        <f t="shared" si="8"/>
        <v>2.7894883961149164</v>
      </c>
      <c r="AH78" s="6">
        <f t="shared" si="8"/>
        <v>9.0023281561607682</v>
      </c>
      <c r="AI78" s="6">
        <f t="shared" si="8"/>
        <v>-0.55343865614769316</v>
      </c>
      <c r="AJ78" s="6">
        <f t="shared" si="8"/>
        <v>1.1745774690328257</v>
      </c>
      <c r="AK78" s="6">
        <f t="shared" si="8"/>
        <v>31.635743944297825</v>
      </c>
      <c r="AL78" s="6">
        <f t="shared" si="8"/>
        <v>29.669977381247364</v>
      </c>
    </row>
    <row r="79" spans="1:38" x14ac:dyDescent="0.25">
      <c r="A79" s="4">
        <f t="shared" si="6"/>
        <v>2082</v>
      </c>
      <c r="B79" s="4">
        <v>66477</v>
      </c>
      <c r="C79" s="2">
        <v>9740079.4684752617</v>
      </c>
      <c r="D79" s="2">
        <v>2362867.4724568999</v>
      </c>
      <c r="E79" s="8">
        <v>24.825456366459161</v>
      </c>
      <c r="F79" s="2">
        <v>121.16026902161543</v>
      </c>
      <c r="G79" s="2">
        <v>11529.365729086352</v>
      </c>
      <c r="H79" s="2">
        <v>2481142</v>
      </c>
      <c r="I79" s="2">
        <v>2141853</v>
      </c>
      <c r="J79" s="2">
        <v>339288.9</v>
      </c>
      <c r="K79" s="2">
        <v>175312.9</v>
      </c>
      <c r="L79" s="2">
        <v>36837.230000000003</v>
      </c>
      <c r="M79" s="2">
        <v>0</v>
      </c>
      <c r="N79" s="2">
        <v>2537063</v>
      </c>
      <c r="O79" s="2">
        <v>994072.3</v>
      </c>
      <c r="P79" s="2">
        <v>394484.5</v>
      </c>
      <c r="Q79" s="2">
        <v>271672.2</v>
      </c>
      <c r="R79" s="2">
        <v>876833.9</v>
      </c>
      <c r="S79" s="2">
        <v>-55920.77</v>
      </c>
      <c r="T79" s="2">
        <v>116572.7</v>
      </c>
      <c r="U79" s="2">
        <v>3140733</v>
      </c>
      <c r="V79" s="2">
        <v>2956294</v>
      </c>
      <c r="W79" s="6">
        <f t="shared" si="7"/>
        <v>3.9273353661885042</v>
      </c>
      <c r="X79" s="6">
        <f t="shared" si="8"/>
        <v>25.473529328281803</v>
      </c>
      <c r="Y79" s="6">
        <f t="shared" si="8"/>
        <v>21.990097790601411</v>
      </c>
      <c r="Z79" s="6">
        <f t="shared" si="8"/>
        <v>3.4834305109947241</v>
      </c>
      <c r="AA79" s="6">
        <f t="shared" si="8"/>
        <v>1.7999124192715026</v>
      </c>
      <c r="AB79" s="6">
        <f t="shared" si="8"/>
        <v>0.37820256106972611</v>
      </c>
      <c r="AC79" s="6">
        <f t="shared" si="8"/>
        <v>0</v>
      </c>
      <c r="AD79" s="6">
        <f t="shared" si="8"/>
        <v>26.047662220944474</v>
      </c>
      <c r="AE79" s="6">
        <f t="shared" si="8"/>
        <v>10.205997838286782</v>
      </c>
      <c r="AF79" s="6">
        <f t="shared" si="8"/>
        <v>4.0501158258183461</v>
      </c>
      <c r="AG79" s="6">
        <f t="shared" si="8"/>
        <v>2.7892195426053159</v>
      </c>
      <c r="AH79" s="6">
        <f t="shared" si="8"/>
        <v>9.0023279875483606</v>
      </c>
      <c r="AI79" s="6">
        <f t="shared" si="8"/>
        <v>-0.57413053128563429</v>
      </c>
      <c r="AJ79" s="6">
        <f t="shared" si="8"/>
        <v>1.1968352042434476</v>
      </c>
      <c r="AK79" s="6">
        <f t="shared" si="8"/>
        <v>32.245455595771013</v>
      </c>
      <c r="AL79" s="6">
        <f t="shared" si="8"/>
        <v>30.351846815709671</v>
      </c>
    </row>
    <row r="80" spans="1:38" x14ac:dyDescent="0.25">
      <c r="A80" s="4">
        <f t="shared" si="6"/>
        <v>2083</v>
      </c>
      <c r="B80" s="4">
        <v>66842</v>
      </c>
      <c r="C80" s="2">
        <v>10111705.944992999</v>
      </c>
      <c r="D80" s="2">
        <v>2404922.4748295578</v>
      </c>
      <c r="E80" s="8">
        <v>24.987669268972944</v>
      </c>
      <c r="F80" s="2">
        <v>122.5226603345828</v>
      </c>
      <c r="G80" s="2">
        <v>11604.317976259128</v>
      </c>
      <c r="H80" s="2">
        <v>2575231</v>
      </c>
      <c r="I80" s="2">
        <v>2223574</v>
      </c>
      <c r="J80" s="2">
        <v>351657</v>
      </c>
      <c r="K80" s="2">
        <v>181898</v>
      </c>
      <c r="L80" s="2">
        <v>37937.949999999997</v>
      </c>
      <c r="M80" s="2">
        <v>0</v>
      </c>
      <c r="N80" s="2">
        <v>2635250</v>
      </c>
      <c r="O80" s="2">
        <v>1033157</v>
      </c>
      <c r="P80" s="2">
        <v>409735.5</v>
      </c>
      <c r="Q80" s="2">
        <v>282068.8</v>
      </c>
      <c r="R80" s="2">
        <v>910288.9</v>
      </c>
      <c r="S80" s="2">
        <v>-60019.18</v>
      </c>
      <c r="T80" s="2">
        <v>123347.1</v>
      </c>
      <c r="U80" s="2">
        <v>3324099</v>
      </c>
      <c r="V80" s="2">
        <v>3139660</v>
      </c>
      <c r="W80" s="6">
        <f t="shared" si="7"/>
        <v>3.9273347973227906</v>
      </c>
      <c r="X80" s="6">
        <f t="shared" si="8"/>
        <v>25.467819317621416</v>
      </c>
      <c r="Y80" s="6">
        <f t="shared" si="8"/>
        <v>21.990097537409547</v>
      </c>
      <c r="Z80" s="6">
        <f t="shared" si="8"/>
        <v>3.4777217802118701</v>
      </c>
      <c r="AA80" s="6">
        <f t="shared" si="8"/>
        <v>1.7988853808596976</v>
      </c>
      <c r="AB80" s="6">
        <f t="shared" si="8"/>
        <v>0.37518842227394561</v>
      </c>
      <c r="AC80" s="6">
        <f t="shared" si="8"/>
        <v>0</v>
      </c>
      <c r="AD80" s="6">
        <f t="shared" si="8"/>
        <v>26.061378904168922</v>
      </c>
      <c r="AE80" s="6">
        <f t="shared" si="8"/>
        <v>10.217435174838991</v>
      </c>
      <c r="AF80" s="6">
        <f t="shared" si="8"/>
        <v>4.0520907374970516</v>
      </c>
      <c r="AG80" s="6">
        <f t="shared" si="8"/>
        <v>2.7895273214473932</v>
      </c>
      <c r="AH80" s="6">
        <f t="shared" si="8"/>
        <v>9.0023276482911037</v>
      </c>
      <c r="AI80" s="6">
        <f t="shared" si="8"/>
        <v>-0.59356136666256232</v>
      </c>
      <c r="AJ80" s="6">
        <f t="shared" si="8"/>
        <v>1.2198446105039045</v>
      </c>
      <c r="AK80" s="6">
        <f t="shared" si="8"/>
        <v>32.873770440743385</v>
      </c>
      <c r="AL80" s="6">
        <f t="shared" si="8"/>
        <v>31.049755769002179</v>
      </c>
    </row>
    <row r="81" spans="1:44" x14ac:dyDescent="0.25">
      <c r="A81" s="4">
        <f t="shared" si="6"/>
        <v>2084</v>
      </c>
      <c r="B81" s="4">
        <v>67207</v>
      </c>
      <c r="C81" s="2">
        <v>10497975.491957197</v>
      </c>
      <c r="D81" s="2">
        <v>2447833.8987480835</v>
      </c>
      <c r="E81" s="8">
        <v>25.150438075569674</v>
      </c>
      <c r="F81" s="2">
        <v>123.89957373128043</v>
      </c>
      <c r="G81" s="2">
        <v>11680.471789838411</v>
      </c>
      <c r="H81" s="2">
        <v>2673007</v>
      </c>
      <c r="I81" s="2">
        <v>2308515</v>
      </c>
      <c r="J81" s="2">
        <v>364491.6</v>
      </c>
      <c r="K81" s="2">
        <v>188740.2</v>
      </c>
      <c r="L81" s="2">
        <v>39071.050000000003</v>
      </c>
      <c r="M81" s="2">
        <v>0</v>
      </c>
      <c r="N81" s="2">
        <v>2737240</v>
      </c>
      <c r="O81" s="2">
        <v>1073685</v>
      </c>
      <c r="P81" s="2">
        <v>425577.2</v>
      </c>
      <c r="Q81" s="2">
        <v>292914.90000000002</v>
      </c>
      <c r="R81" s="2">
        <v>945062.2</v>
      </c>
      <c r="S81" s="2">
        <v>-64232.639999999999</v>
      </c>
      <c r="T81" s="2">
        <v>130548.6</v>
      </c>
      <c r="U81" s="2">
        <v>3518880</v>
      </c>
      <c r="V81" s="2">
        <v>3334441</v>
      </c>
      <c r="W81" s="6">
        <f t="shared" si="7"/>
        <v>3.9273379041959942</v>
      </c>
      <c r="X81" s="6">
        <f t="shared" si="8"/>
        <v>25.462118882329914</v>
      </c>
      <c r="Y81" s="6">
        <f t="shared" si="8"/>
        <v>21.99009705984378</v>
      </c>
      <c r="Z81" s="6">
        <f t="shared" si="8"/>
        <v>3.4720180122276676</v>
      </c>
      <c r="AA81" s="6">
        <f t="shared" si="8"/>
        <v>1.7978723625769495</v>
      </c>
      <c r="AB81" s="6">
        <f t="shared" si="8"/>
        <v>0.3721769976500085</v>
      </c>
      <c r="AC81" s="6">
        <f t="shared" si="8"/>
        <v>0</v>
      </c>
      <c r="AD81" s="6">
        <f t="shared" si="8"/>
        <v>26.073979712536755</v>
      </c>
      <c r="AE81" s="6">
        <f t="shared" si="8"/>
        <v>10.227543404179036</v>
      </c>
      <c r="AF81" s="6">
        <f t="shared" si="8"/>
        <v>4.0538978236903587</v>
      </c>
      <c r="AG81" s="6">
        <f t="shared" si="8"/>
        <v>2.7902036942685817</v>
      </c>
      <c r="AH81" s="6">
        <f t="shared" si="8"/>
        <v>9.0023281224464622</v>
      </c>
      <c r="AI81" s="6">
        <f t="shared" si="8"/>
        <v>-0.61185740097422103</v>
      </c>
      <c r="AJ81" s="6">
        <f t="shared" si="8"/>
        <v>1.2435597711198418</v>
      </c>
      <c r="AK81" s="6">
        <f t="shared" si="8"/>
        <v>33.519605782047364</v>
      </c>
      <c r="AL81" s="6">
        <f t="shared" si="8"/>
        <v>31.762705128761368</v>
      </c>
    </row>
    <row r="82" spans="1:44" x14ac:dyDescent="0.25">
      <c r="A82" s="4">
        <f t="shared" si="6"/>
        <v>2085</v>
      </c>
      <c r="B82" s="4">
        <v>67573</v>
      </c>
      <c r="C82" s="2">
        <v>10899676.461798919</v>
      </c>
      <c r="D82" s="2">
        <v>2491666.6387477159</v>
      </c>
      <c r="E82" s="8">
        <v>25.313870078272572</v>
      </c>
      <c r="F82" s="2">
        <v>125.29177568395676</v>
      </c>
      <c r="G82" s="2">
        <v>11757.895580866276</v>
      </c>
      <c r="H82" s="2">
        <v>2774666</v>
      </c>
      <c r="I82" s="2">
        <v>2396850</v>
      </c>
      <c r="J82" s="2">
        <v>377816.4</v>
      </c>
      <c r="K82" s="2">
        <v>195852.2</v>
      </c>
      <c r="L82" s="2">
        <v>40237.22</v>
      </c>
      <c r="M82" s="2">
        <v>0</v>
      </c>
      <c r="N82" s="2">
        <v>2842825</v>
      </c>
      <c r="O82" s="2">
        <v>1115300</v>
      </c>
      <c r="P82" s="2">
        <v>442028.3</v>
      </c>
      <c r="Q82" s="2">
        <v>304271.8</v>
      </c>
      <c r="R82" s="2">
        <v>981224.6</v>
      </c>
      <c r="S82" s="2">
        <v>-68158.47</v>
      </c>
      <c r="T82" s="2">
        <v>138198.29999999999</v>
      </c>
      <c r="U82" s="2">
        <v>3725237</v>
      </c>
      <c r="V82" s="2">
        <v>3540798</v>
      </c>
      <c r="W82" s="6">
        <f t="shared" si="7"/>
        <v>3.9273376756240617</v>
      </c>
      <c r="X82" s="6">
        <f t="shared" si="8"/>
        <v>25.456406983497377</v>
      </c>
      <c r="Y82" s="6">
        <f t="shared" si="8"/>
        <v>21.990102260378613</v>
      </c>
      <c r="Z82" s="6">
        <f t="shared" si="8"/>
        <v>3.4663083929524632</v>
      </c>
      <c r="AA82" s="6">
        <f t="shared" si="8"/>
        <v>1.7968625095104511</v>
      </c>
      <c r="AB82" s="6">
        <f t="shared" si="8"/>
        <v>0.36915976488864616</v>
      </c>
      <c r="AC82" s="6">
        <f t="shared" si="8"/>
        <v>0</v>
      </c>
      <c r="AD82" s="6">
        <f t="shared" si="8"/>
        <v>26.081737471414915</v>
      </c>
      <c r="AE82" s="6">
        <f t="shared" si="8"/>
        <v>10.232413814381488</v>
      </c>
      <c r="AF82" s="6">
        <f t="shared" si="8"/>
        <v>4.0554258793755622</v>
      </c>
      <c r="AG82" s="6">
        <f t="shared" si="8"/>
        <v>2.7915672640964058</v>
      </c>
      <c r="AH82" s="6">
        <f t="shared" si="8"/>
        <v>9.0023277611861836</v>
      </c>
      <c r="AI82" s="6">
        <f t="shared" si="8"/>
        <v>-0.62532562538788328</v>
      </c>
      <c r="AJ82" s="6">
        <f t="shared" si="8"/>
        <v>1.2679119466009476</v>
      </c>
      <c r="AK82" s="6">
        <f t="shared" si="8"/>
        <v>34.177500708907964</v>
      </c>
      <c r="AL82" s="6">
        <f t="shared" si="8"/>
        <v>32.485349564363261</v>
      </c>
    </row>
    <row r="83" spans="1:44" x14ac:dyDescent="0.25">
      <c r="A83" s="4">
        <f t="shared" si="6"/>
        <v>2086</v>
      </c>
      <c r="B83" s="4">
        <v>67938</v>
      </c>
      <c r="C83" s="2">
        <v>11316874.863235684</v>
      </c>
      <c r="D83" s="2">
        <v>2536311.295845266</v>
      </c>
      <c r="E83" s="8">
        <v>25.478220343835517</v>
      </c>
      <c r="F83" s="2">
        <v>126.69954397358676</v>
      </c>
      <c r="G83" s="2">
        <v>11836.161704530337</v>
      </c>
      <c r="H83" s="2">
        <v>2880235</v>
      </c>
      <c r="I83" s="2">
        <v>2488592</v>
      </c>
      <c r="J83" s="2">
        <v>391643.4</v>
      </c>
      <c r="K83" s="2">
        <v>203243.4</v>
      </c>
      <c r="L83" s="2">
        <v>41437.480000000003</v>
      </c>
      <c r="M83" s="2">
        <v>0</v>
      </c>
      <c r="N83" s="2">
        <v>2951956</v>
      </c>
      <c r="O83" s="2">
        <v>1158026</v>
      </c>
      <c r="P83" s="2">
        <v>459075.9</v>
      </c>
      <c r="Q83" s="2">
        <v>316072</v>
      </c>
      <c r="R83" s="2">
        <v>1018782</v>
      </c>
      <c r="S83" s="2">
        <v>-71720.87</v>
      </c>
      <c r="T83" s="2">
        <v>146302.6</v>
      </c>
      <c r="U83" s="2">
        <v>3943261</v>
      </c>
      <c r="V83" s="2">
        <v>3758822</v>
      </c>
      <c r="W83" s="6">
        <f t="shared" si="7"/>
        <v>3.9273367036781819</v>
      </c>
      <c r="X83" s="6">
        <f t="shared" si="8"/>
        <v>25.450798341482169</v>
      </c>
      <c r="Y83" s="6">
        <f t="shared" si="8"/>
        <v>21.990099122545832</v>
      </c>
      <c r="Z83" s="6">
        <f t="shared" si="8"/>
        <v>3.4607027534810313</v>
      </c>
      <c r="AA83" s="6">
        <f t="shared" si="8"/>
        <v>1.7959322026283262</v>
      </c>
      <c r="AB83" s="6">
        <f t="shared" si="8"/>
        <v>0.36615656266214414</v>
      </c>
      <c r="AC83" s="6">
        <f t="shared" si="8"/>
        <v>0</v>
      </c>
      <c r="AD83" s="6">
        <f t="shared" si="8"/>
        <v>26.084551041469997</v>
      </c>
      <c r="AE83" s="6">
        <f t="shared" si="8"/>
        <v>10.232736634404217</v>
      </c>
      <c r="AF83" s="6">
        <f t="shared" si="8"/>
        <v>4.0565607161687964</v>
      </c>
      <c r="AG83" s="6">
        <f t="shared" si="8"/>
        <v>2.792926526269194</v>
      </c>
      <c r="AH83" s="6">
        <f t="shared" si="8"/>
        <v>9.0023262809916158</v>
      </c>
      <c r="AI83" s="6">
        <f t="shared" si="8"/>
        <v>-0.63375155126080274</v>
      </c>
      <c r="AJ83" s="6">
        <f t="shared" si="8"/>
        <v>1.2927826963544742</v>
      </c>
      <c r="AK83" s="6">
        <f t="shared" si="8"/>
        <v>34.844080611072123</v>
      </c>
      <c r="AL83" s="6">
        <f t="shared" si="8"/>
        <v>33.214310889051305</v>
      </c>
    </row>
    <row r="84" spans="1:44" x14ac:dyDescent="0.25">
      <c r="A84" s="4">
        <f t="shared" si="6"/>
        <v>2087</v>
      </c>
      <c r="B84" s="4">
        <v>68303</v>
      </c>
      <c r="C84" s="2">
        <v>11749963.7006616</v>
      </c>
      <c r="D84" s="2">
        <v>2581740.162373818</v>
      </c>
      <c r="E84" s="8">
        <v>25.643087259136731</v>
      </c>
      <c r="F84" s="2">
        <v>128.12268782167004</v>
      </c>
      <c r="G84" s="2">
        <v>11915.059883103293</v>
      </c>
      <c r="H84" s="2">
        <v>2989818</v>
      </c>
      <c r="I84" s="2">
        <v>2583829</v>
      </c>
      <c r="J84" s="2">
        <v>405989</v>
      </c>
      <c r="K84" s="2">
        <v>210923.2</v>
      </c>
      <c r="L84" s="2">
        <v>42672.75</v>
      </c>
      <c r="M84" s="2">
        <v>0</v>
      </c>
      <c r="N84" s="2">
        <v>3065222</v>
      </c>
      <c r="O84" s="2">
        <v>1202395</v>
      </c>
      <c r="P84" s="2">
        <v>476733.3</v>
      </c>
      <c r="Q84" s="2">
        <v>328324.2</v>
      </c>
      <c r="R84" s="2">
        <v>1057770</v>
      </c>
      <c r="S84" s="2">
        <v>-75404.649999999994</v>
      </c>
      <c r="T84" s="2">
        <v>154865.1</v>
      </c>
      <c r="U84" s="2">
        <v>4173530</v>
      </c>
      <c r="V84" s="2">
        <v>3989091</v>
      </c>
      <c r="W84" s="6">
        <f t="shared" si="7"/>
        <v>3.9273357761507546</v>
      </c>
      <c r="X84" s="6">
        <f t="shared" si="8"/>
        <v>25.44533818288863</v>
      </c>
      <c r="Y84" s="6">
        <f t="shared" si="8"/>
        <v>21.990101976693882</v>
      </c>
      <c r="Z84" s="6">
        <f t="shared" si="8"/>
        <v>3.455236206194749</v>
      </c>
      <c r="AA84" s="6">
        <f t="shared" si="8"/>
        <v>1.7950966094314287</v>
      </c>
      <c r="AB84" s="6">
        <f t="shared" si="8"/>
        <v>0.36317346237926884</v>
      </c>
      <c r="AC84" s="6">
        <f t="shared" si="8"/>
        <v>0</v>
      </c>
      <c r="AD84" s="6">
        <f t="shared" si="8"/>
        <v>26.087076335626534</v>
      </c>
      <c r="AE84" s="6">
        <f t="shared" si="8"/>
        <v>10.2331805495901</v>
      </c>
      <c r="AF84" s="6">
        <f t="shared" si="8"/>
        <v>4.057317215143029</v>
      </c>
      <c r="AG84" s="6">
        <f t="shared" si="8"/>
        <v>2.7942571429519667</v>
      </c>
      <c r="AH84" s="6">
        <f t="shared" si="8"/>
        <v>9.0023256832737335</v>
      </c>
      <c r="AI84" s="6">
        <f t="shared" si="8"/>
        <v>-0.64174368466988729</v>
      </c>
      <c r="AJ84" s="6">
        <f t="shared" si="8"/>
        <v>1.3180049227835493</v>
      </c>
      <c r="AK84" s="6">
        <f t="shared" si="8"/>
        <v>35.519513985945359</v>
      </c>
      <c r="AL84" s="6">
        <f t="shared" si="8"/>
        <v>33.949815519646144</v>
      </c>
    </row>
    <row r="85" spans="1:44" x14ac:dyDescent="0.25">
      <c r="A85" s="4">
        <f t="shared" si="6"/>
        <v>2088</v>
      </c>
      <c r="B85" s="4">
        <v>68668</v>
      </c>
      <c r="C85" s="2">
        <v>12199979.80216516</v>
      </c>
      <c r="D85" s="2">
        <v>2628057.4700456439</v>
      </c>
      <c r="E85" s="8">
        <v>25.809487172328886</v>
      </c>
      <c r="F85" s="2">
        <v>129.56158988364598</v>
      </c>
      <c r="G85" s="2">
        <v>11994.967520881739</v>
      </c>
      <c r="H85" s="2">
        <v>3103666</v>
      </c>
      <c r="I85" s="2">
        <v>2682788</v>
      </c>
      <c r="J85" s="2">
        <v>420878.6</v>
      </c>
      <c r="K85" s="2">
        <v>218902.3</v>
      </c>
      <c r="L85" s="2">
        <v>43944.65</v>
      </c>
      <c r="M85" s="2">
        <v>0</v>
      </c>
      <c r="N85" s="2">
        <v>3183036</v>
      </c>
      <c r="O85" s="2">
        <v>1248694</v>
      </c>
      <c r="P85" s="2">
        <v>495014.5</v>
      </c>
      <c r="Q85" s="2">
        <v>341044.6</v>
      </c>
      <c r="R85" s="2">
        <v>1098282</v>
      </c>
      <c r="S85" s="2">
        <v>-79369.240000000005</v>
      </c>
      <c r="T85" s="2">
        <v>163908.6</v>
      </c>
      <c r="U85" s="2">
        <v>4416808</v>
      </c>
      <c r="V85" s="2">
        <v>4232369</v>
      </c>
      <c r="W85" s="6">
        <f t="shared" si="7"/>
        <v>3.9273372900158861</v>
      </c>
      <c r="X85" s="6">
        <f t="shared" si="8"/>
        <v>25.439927363233707</v>
      </c>
      <c r="Y85" s="6">
        <f t="shared" si="8"/>
        <v>21.990101979708843</v>
      </c>
      <c r="Z85" s="6">
        <f t="shared" si="8"/>
        <v>3.4498303015657914</v>
      </c>
      <c r="AA85" s="6">
        <f t="shared" si="8"/>
        <v>1.7942841180864157</v>
      </c>
      <c r="AB85" s="6">
        <f t="shared" si="8"/>
        <v>0.36020264551750353</v>
      </c>
      <c r="AC85" s="6">
        <f t="shared" si="8"/>
        <v>0</v>
      </c>
      <c r="AD85" s="6">
        <f t="shared" si="8"/>
        <v>26.090502210791357</v>
      </c>
      <c r="AE85" s="6">
        <f t="shared" si="8"/>
        <v>10.235213666324196</v>
      </c>
      <c r="AF85" s="6">
        <f t="shared" si="8"/>
        <v>4.0575026190793251</v>
      </c>
      <c r="AG85" s="6">
        <f t="shared" si="8"/>
        <v>2.7954521690230503</v>
      </c>
      <c r="AH85" s="6">
        <f t="shared" si="8"/>
        <v>9.0023263793033923</v>
      </c>
      <c r="AI85" s="6">
        <f t="shared" si="8"/>
        <v>-0.65056861803913935</v>
      </c>
      <c r="AJ85" s="6">
        <f t="shared" si="8"/>
        <v>1.3435153390246657</v>
      </c>
      <c r="AK85" s="6">
        <f t="shared" si="8"/>
        <v>36.203404199211363</v>
      </c>
      <c r="AL85" s="6">
        <f t="shared" si="8"/>
        <v>34.691606614372191</v>
      </c>
    </row>
    <row r="86" spans="1:44" x14ac:dyDescent="0.25">
      <c r="A86" s="4">
        <f t="shared" si="6"/>
        <v>2089</v>
      </c>
      <c r="B86" s="4">
        <v>69034</v>
      </c>
      <c r="C86" s="2">
        <v>12667414.480944829</v>
      </c>
      <c r="D86" s="2">
        <v>2675245.6795054022</v>
      </c>
      <c r="E86" s="8">
        <v>25.976859203478856</v>
      </c>
      <c r="F86" s="2">
        <v>131.01621252002434</v>
      </c>
      <c r="G86" s="2">
        <v>12075.706309864574</v>
      </c>
      <c r="H86" s="2">
        <v>3221906</v>
      </c>
      <c r="I86" s="2">
        <v>2785577</v>
      </c>
      <c r="J86" s="2">
        <v>436329.3</v>
      </c>
      <c r="K86" s="2">
        <v>227190.1</v>
      </c>
      <c r="L86" s="2">
        <v>45254.01</v>
      </c>
      <c r="M86" s="2">
        <v>0</v>
      </c>
      <c r="N86" s="2">
        <v>3305281</v>
      </c>
      <c r="O86" s="2">
        <v>1296726</v>
      </c>
      <c r="P86" s="2">
        <v>513940.9</v>
      </c>
      <c r="Q86" s="2">
        <v>354252.3</v>
      </c>
      <c r="R86" s="2">
        <v>1140362</v>
      </c>
      <c r="S86" s="2">
        <v>-83374.61</v>
      </c>
      <c r="T86" s="2">
        <v>173462.9</v>
      </c>
      <c r="U86" s="2">
        <v>4673646</v>
      </c>
      <c r="V86" s="2">
        <v>4489207</v>
      </c>
      <c r="W86" s="6">
        <f t="shared" si="7"/>
        <v>3.9273362120336679</v>
      </c>
      <c r="X86" s="6">
        <f t="shared" si="8"/>
        <v>25.43459839296019</v>
      </c>
      <c r="Y86" s="6">
        <f t="shared" si="8"/>
        <v>21.990099117623814</v>
      </c>
      <c r="Z86" s="6">
        <f t="shared" si="8"/>
        <v>3.4445016436176119</v>
      </c>
      <c r="AA86" s="6">
        <f t="shared" si="8"/>
        <v>1.7935001680236684</v>
      </c>
      <c r="AB86" s="6">
        <f t="shared" si="8"/>
        <v>0.35724740883843425</v>
      </c>
      <c r="AC86" s="6">
        <f t="shared" si="8"/>
        <v>0</v>
      </c>
      <c r="AD86" s="6">
        <f t="shared" si="8"/>
        <v>26.09278321927513</v>
      </c>
      <c r="AE86" s="6">
        <f t="shared" si="8"/>
        <v>10.236706171970782</v>
      </c>
      <c r="AF86" s="6">
        <f t="shared" si="8"/>
        <v>4.0571886297168556</v>
      </c>
      <c r="AG86" s="6">
        <f t="shared" si="8"/>
        <v>2.7965635807756191</v>
      </c>
      <c r="AH86" s="6">
        <f t="shared" si="8"/>
        <v>9.0023264156660279</v>
      </c>
      <c r="AI86" s="6">
        <f t="shared" si="8"/>
        <v>-0.65818174754933345</v>
      </c>
      <c r="AJ86" s="6">
        <f t="shared" si="8"/>
        <v>1.3693631029515492</v>
      </c>
      <c r="AK86" s="6">
        <f t="shared" si="8"/>
        <v>36.895027055682206</v>
      </c>
      <c r="AL86" s="6">
        <f t="shared" si="8"/>
        <v>35.439015647218028</v>
      </c>
    </row>
    <row r="87" spans="1:44" x14ac:dyDescent="0.25">
      <c r="A87" s="4">
        <f t="shared" si="6"/>
        <v>2090</v>
      </c>
      <c r="B87" s="4">
        <v>69399</v>
      </c>
      <c r="C87" s="2">
        <v>13153167.696496153</v>
      </c>
      <c r="D87" s="2">
        <v>2723364.3591543147</v>
      </c>
      <c r="E87" s="8">
        <v>26.145156067627411</v>
      </c>
      <c r="F87" s="2">
        <v>132.48692680277242</v>
      </c>
      <c r="G87" s="2">
        <v>12157.478630149577</v>
      </c>
      <c r="H87" s="2">
        <v>3344761</v>
      </c>
      <c r="I87" s="2">
        <v>2892395</v>
      </c>
      <c r="J87" s="2">
        <v>452366.1</v>
      </c>
      <c r="K87" s="2">
        <v>235799</v>
      </c>
      <c r="L87" s="2">
        <v>46601.69</v>
      </c>
      <c r="M87" s="2">
        <v>0</v>
      </c>
      <c r="N87" s="2">
        <v>3432023</v>
      </c>
      <c r="O87" s="2">
        <v>1346417</v>
      </c>
      <c r="P87" s="2">
        <v>533542.6</v>
      </c>
      <c r="Q87" s="2">
        <v>367972</v>
      </c>
      <c r="R87" s="2">
        <v>1184091</v>
      </c>
      <c r="S87" s="2">
        <v>-87262.55</v>
      </c>
      <c r="T87" s="2">
        <v>183549.8</v>
      </c>
      <c r="U87" s="2">
        <v>4944458</v>
      </c>
      <c r="V87" s="2">
        <v>4760019</v>
      </c>
      <c r="W87" s="6">
        <f t="shared" si="7"/>
        <v>3.927336387907856</v>
      </c>
      <c r="X87" s="6">
        <f t="shared" si="8"/>
        <v>25.429319211759189</v>
      </c>
      <c r="Y87" s="6">
        <f t="shared" si="8"/>
        <v>21.99010205557175</v>
      </c>
      <c r="Z87" s="6">
        <f t="shared" si="8"/>
        <v>3.4392179164605721</v>
      </c>
      <c r="AA87" s="6">
        <f t="shared" si="8"/>
        <v>1.7927164424643809</v>
      </c>
      <c r="AB87" s="6">
        <f t="shared" si="8"/>
        <v>0.35430012811601369</v>
      </c>
      <c r="AC87" s="6">
        <f t="shared" si="8"/>
        <v>0</v>
      </c>
      <c r="AD87" s="6">
        <f t="shared" si="8"/>
        <v>26.092748752182715</v>
      </c>
      <c r="AE87" s="6">
        <f t="shared" si="8"/>
        <v>10.236446695336131</v>
      </c>
      <c r="AF87" s="6">
        <f t="shared" si="8"/>
        <v>4.0563810354377932</v>
      </c>
      <c r="AG87" s="6">
        <f t="shared" si="8"/>
        <v>2.7975922491889413</v>
      </c>
      <c r="AH87" s="6">
        <f t="shared" si="8"/>
        <v>9.0023257311273213</v>
      </c>
      <c r="AI87" s="6">
        <f t="shared" si="8"/>
        <v>-0.66343372192575101</v>
      </c>
      <c r="AJ87" s="6">
        <f t="shared" si="8"/>
        <v>1.3954798131927981</v>
      </c>
      <c r="AK87" s="6">
        <f t="shared" si="8"/>
        <v>37.591385695760152</v>
      </c>
      <c r="AL87" s="6">
        <f t="shared" si="8"/>
        <v>36.189145533877834</v>
      </c>
    </row>
    <row r="88" spans="1:44" x14ac:dyDescent="0.25">
      <c r="A88" s="4">
        <f t="shared" si="6"/>
        <v>2091</v>
      </c>
      <c r="B88" s="4">
        <v>69764</v>
      </c>
      <c r="C88" s="2">
        <v>13657534.080845824</v>
      </c>
      <c r="D88" s="2">
        <v>2772347.03233054</v>
      </c>
      <c r="E88" s="8">
        <v>26.315450923340794</v>
      </c>
      <c r="F88" s="2">
        <v>133.97389223397903</v>
      </c>
      <c r="G88" s="2">
        <v>12239.77193237527</v>
      </c>
      <c r="H88" s="2">
        <v>3472311</v>
      </c>
      <c r="I88" s="2">
        <v>3003305</v>
      </c>
      <c r="J88" s="2">
        <v>469005.4</v>
      </c>
      <c r="K88" s="2">
        <v>244739.9</v>
      </c>
      <c r="L88" s="2">
        <v>47989.03</v>
      </c>
      <c r="M88" s="2">
        <v>0</v>
      </c>
      <c r="N88" s="2">
        <v>3563656</v>
      </c>
      <c r="O88" s="2">
        <v>1398161</v>
      </c>
      <c r="P88" s="2">
        <v>553802</v>
      </c>
      <c r="Q88" s="2">
        <v>382196.7</v>
      </c>
      <c r="R88" s="2">
        <v>1229496</v>
      </c>
      <c r="S88" s="2">
        <v>-91345.06</v>
      </c>
      <c r="T88" s="2">
        <v>194185.5</v>
      </c>
      <c r="U88" s="2">
        <v>5229989</v>
      </c>
      <c r="V88" s="2">
        <v>5045550</v>
      </c>
      <c r="W88" s="6">
        <f t="shared" si="7"/>
        <v>3.9273364239316018</v>
      </c>
      <c r="X88" s="6">
        <f t="shared" ref="X88:AL89" si="9">100*H88/$C88</f>
        <v>25.424143036697856</v>
      </c>
      <c r="Y88" s="6">
        <f t="shared" si="9"/>
        <v>21.99009705721344</v>
      </c>
      <c r="Z88" s="6">
        <f t="shared" si="9"/>
        <v>3.4340415863048248</v>
      </c>
      <c r="AA88" s="6">
        <f t="shared" si="9"/>
        <v>1.7919772233498468</v>
      </c>
      <c r="AB88" s="6">
        <f t="shared" si="9"/>
        <v>0.35137404538717426</v>
      </c>
      <c r="AC88" s="6">
        <f t="shared" si="9"/>
        <v>0</v>
      </c>
      <c r="AD88" s="6">
        <f t="shared" si="9"/>
        <v>26.092968019738592</v>
      </c>
      <c r="AE88" s="6">
        <f t="shared" si="9"/>
        <v>10.237287285710442</v>
      </c>
      <c r="AF88" s="6">
        <f t="shared" si="9"/>
        <v>4.0549194072792867</v>
      </c>
      <c r="AG88" s="6">
        <f t="shared" si="9"/>
        <v>2.7984312375688409</v>
      </c>
      <c r="AH88" s="6">
        <f t="shared" si="9"/>
        <v>9.0023278925902286</v>
      </c>
      <c r="AI88" s="6">
        <f t="shared" si="9"/>
        <v>-0.66882542235869658</v>
      </c>
      <c r="AJ88" s="6">
        <f t="shared" si="9"/>
        <v>1.4218196260797755</v>
      </c>
      <c r="AK88" s="6">
        <f t="shared" si="9"/>
        <v>38.293801567992148</v>
      </c>
      <c r="AL88" s="6">
        <f t="shared" si="9"/>
        <v>36.943345483400208</v>
      </c>
    </row>
    <row r="89" spans="1:44" x14ac:dyDescent="0.25">
      <c r="A89" s="4">
        <f t="shared" si="6"/>
        <v>2092</v>
      </c>
      <c r="B89" s="4">
        <v>70129</v>
      </c>
      <c r="C89" s="2">
        <v>14181125.345792776</v>
      </c>
      <c r="D89" s="2">
        <v>2822187.0851119822</v>
      </c>
      <c r="E89" s="8">
        <v>26.487900327017012</v>
      </c>
      <c r="F89" s="2">
        <v>135.47736625282386</v>
      </c>
      <c r="G89" s="2">
        <v>12322.474429970178</v>
      </c>
      <c r="H89" s="2">
        <v>3604711</v>
      </c>
      <c r="I89" s="2">
        <v>3118444</v>
      </c>
      <c r="J89" s="2">
        <v>486267</v>
      </c>
      <c r="K89" s="2">
        <v>254023.3</v>
      </c>
      <c r="L89" s="2">
        <v>49417.29</v>
      </c>
      <c r="M89" s="2">
        <v>0</v>
      </c>
      <c r="N89" s="2">
        <v>3700519</v>
      </c>
      <c r="O89" s="2">
        <v>1452217</v>
      </c>
      <c r="P89" s="2">
        <v>574732.30000000005</v>
      </c>
      <c r="Q89" s="2">
        <v>396938.1</v>
      </c>
      <c r="R89" s="2">
        <v>1276631</v>
      </c>
      <c r="S89" s="2">
        <v>-95808.55</v>
      </c>
      <c r="T89" s="2">
        <v>205399.3</v>
      </c>
      <c r="U89" s="2">
        <v>5531197</v>
      </c>
      <c r="V89" s="2">
        <v>5346758</v>
      </c>
      <c r="W89" s="6">
        <f t="shared" si="7"/>
        <v>3.9273371320666257</v>
      </c>
      <c r="X89" s="6">
        <f t="shared" si="9"/>
        <v>25.419075793370922</v>
      </c>
      <c r="Y89" s="6">
        <f t="shared" si="9"/>
        <v>21.990102505688469</v>
      </c>
      <c r="Z89" s="6">
        <f t="shared" si="9"/>
        <v>3.4289732876824517</v>
      </c>
      <c r="AA89" s="6">
        <f t="shared" si="9"/>
        <v>1.7912774466475121</v>
      </c>
      <c r="AB89" s="6">
        <f t="shared" si="9"/>
        <v>0.34847227420256183</v>
      </c>
      <c r="AC89" s="6">
        <f t="shared" si="9"/>
        <v>0</v>
      </c>
      <c r="AD89" s="6">
        <f t="shared" si="9"/>
        <v>26.094678029891764</v>
      </c>
      <c r="AE89" s="6">
        <f t="shared" si="9"/>
        <v>10.240491953840888</v>
      </c>
      <c r="AF89" s="6">
        <f t="shared" si="9"/>
        <v>4.0527975459331955</v>
      </c>
      <c r="AG89" s="6">
        <f t="shared" si="9"/>
        <v>2.7990592447429616</v>
      </c>
      <c r="AH89" s="6">
        <f t="shared" si="9"/>
        <v>9.0023250543987885</v>
      </c>
      <c r="AI89" s="6">
        <f t="shared" si="9"/>
        <v>-0.67560611491544476</v>
      </c>
      <c r="AJ89" s="6">
        <f t="shared" si="9"/>
        <v>1.4483991572709525</v>
      </c>
      <c r="AK89" s="6">
        <f t="shared" si="9"/>
        <v>39.003935619545054</v>
      </c>
      <c r="AL89" s="6">
        <f t="shared" si="9"/>
        <v>37.7033406702541</v>
      </c>
    </row>
    <row r="90" spans="1:44" x14ac:dyDescent="0.25">
      <c r="A90" s="4">
        <f t="shared" si="6"/>
        <v>2093</v>
      </c>
      <c r="B90" s="4">
        <v>70495</v>
      </c>
      <c r="C90" s="2">
        <v>14724274.663142039</v>
      </c>
      <c r="D90" s="2">
        <v>2872822.9008808448</v>
      </c>
      <c r="E90" s="8">
        <v>26.662054673075826</v>
      </c>
      <c r="F90" s="2">
        <v>136.9974339531181</v>
      </c>
      <c r="G90" s="2">
        <v>12405.224820757472</v>
      </c>
      <c r="H90" s="2">
        <v>3742045</v>
      </c>
      <c r="I90" s="2">
        <v>3237883</v>
      </c>
      <c r="J90" s="2">
        <v>504162.6</v>
      </c>
      <c r="K90" s="2">
        <v>263655.2</v>
      </c>
      <c r="L90" s="2">
        <v>50887.55</v>
      </c>
      <c r="M90" s="2">
        <v>0</v>
      </c>
      <c r="N90" s="2">
        <v>3842536</v>
      </c>
      <c r="O90" s="2">
        <v>1508450</v>
      </c>
      <c r="P90" s="2">
        <v>596349.19999999995</v>
      </c>
      <c r="Q90" s="2">
        <v>412209.1</v>
      </c>
      <c r="R90" s="2">
        <v>1325527</v>
      </c>
      <c r="S90" s="2">
        <v>-100490.2</v>
      </c>
      <c r="T90" s="2">
        <v>217228.7</v>
      </c>
      <c r="U90" s="2">
        <v>5848916</v>
      </c>
      <c r="V90" s="2">
        <v>5664477</v>
      </c>
      <c r="W90" s="6">
        <f>100*T90/U89</f>
        <v>3.9273361624979186</v>
      </c>
      <c r="X90" s="6">
        <f t="shared" ref="X90:AL91" si="10">100*H90/$C90</f>
        <v>25.414121140833693</v>
      </c>
      <c r="Y90" s="6">
        <f t="shared" si="10"/>
        <v>21.990101883287352</v>
      </c>
      <c r="Z90" s="6">
        <f t="shared" si="10"/>
        <v>3.4240233324499521</v>
      </c>
      <c r="AA90" s="6">
        <f t="shared" si="10"/>
        <v>1.7906158777381715</v>
      </c>
      <c r="AB90" s="6">
        <f t="shared" si="10"/>
        <v>0.34560310211668532</v>
      </c>
      <c r="AC90" s="6">
        <f t="shared" si="10"/>
        <v>0</v>
      </c>
      <c r="AD90" s="6">
        <f t="shared" si="10"/>
        <v>26.096606372188077</v>
      </c>
      <c r="AE90" s="6">
        <f t="shared" si="10"/>
        <v>10.244647254346376</v>
      </c>
      <c r="AF90" s="6">
        <f t="shared" si="10"/>
        <v>4.0501091812202308</v>
      </c>
      <c r="AG90" s="6">
        <f t="shared" si="10"/>
        <v>2.7995205837326997</v>
      </c>
      <c r="AH90" s="6">
        <f t="shared" si="10"/>
        <v>9.0023245988345586</v>
      </c>
      <c r="AI90" s="6">
        <f t="shared" si="10"/>
        <v>-0.68247979814956961</v>
      </c>
      <c r="AJ90" s="6">
        <f t="shared" si="10"/>
        <v>1.4753100235475043</v>
      </c>
      <c r="AK90" s="6">
        <f t="shared" si="10"/>
        <v>39.722948218570444</v>
      </c>
      <c r="AL90" s="6">
        <f t="shared" si="10"/>
        <v>38.470329639933837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6"/>
        <v>2094</v>
      </c>
      <c r="B91" s="4">
        <v>70860</v>
      </c>
      <c r="C91" s="2">
        <v>15288012.490886496</v>
      </c>
      <c r="D91" s="2">
        <v>2924325.5286348821</v>
      </c>
      <c r="E91" s="8">
        <v>26.838278271246285</v>
      </c>
      <c r="F91" s="2">
        <v>138.53451018068046</v>
      </c>
      <c r="G91" s="2">
        <v>12488.248013578674</v>
      </c>
      <c r="H91" s="2">
        <v>3884568</v>
      </c>
      <c r="I91" s="2">
        <v>3361849</v>
      </c>
      <c r="J91" s="2">
        <v>522718.7</v>
      </c>
      <c r="K91" s="2">
        <v>273647.8</v>
      </c>
      <c r="L91" s="2">
        <v>52401.48</v>
      </c>
      <c r="M91" s="2">
        <v>0</v>
      </c>
      <c r="N91" s="2">
        <v>3989937</v>
      </c>
      <c r="O91" s="2">
        <v>1566951</v>
      </c>
      <c r="P91" s="2">
        <v>618679.80000000005</v>
      </c>
      <c r="Q91" s="2">
        <v>428029</v>
      </c>
      <c r="R91" s="2">
        <v>1376277</v>
      </c>
      <c r="S91" s="2">
        <v>-105368.7</v>
      </c>
      <c r="T91" s="2">
        <v>229706.6</v>
      </c>
      <c r="U91" s="2">
        <v>6183991</v>
      </c>
      <c r="V91" s="2">
        <v>5999552</v>
      </c>
      <c r="W91" s="6">
        <f>100*T91/U90</f>
        <v>3.92733627906436</v>
      </c>
      <c r="X91" s="6">
        <f t="shared" si="10"/>
        <v>25.409241406073367</v>
      </c>
      <c r="Y91" s="6">
        <f t="shared" si="10"/>
        <v>21.990098464428051</v>
      </c>
      <c r="Z91" s="6">
        <f t="shared" si="10"/>
        <v>3.419140979323529</v>
      </c>
      <c r="AA91" s="6">
        <f t="shared" si="10"/>
        <v>1.7899501335646291</v>
      </c>
      <c r="AB91" s="6">
        <f t="shared" si="10"/>
        <v>0.34276188635532329</v>
      </c>
      <c r="AC91" s="6">
        <f t="shared" si="10"/>
        <v>0</v>
      </c>
      <c r="AD91" s="6">
        <f t="shared" si="10"/>
        <v>26.09846768753286</v>
      </c>
      <c r="AE91" s="6">
        <f t="shared" si="10"/>
        <v>10.24954029134979</v>
      </c>
      <c r="AF91" s="6">
        <f t="shared" si="10"/>
        <v>4.0468295036310833</v>
      </c>
      <c r="AG91" s="6">
        <f t="shared" si="10"/>
        <v>2.7997687747518327</v>
      </c>
      <c r="AH91" s="6">
        <f t="shared" si="10"/>
        <v>9.0023278095856316</v>
      </c>
      <c r="AI91" s="6">
        <f t="shared" si="10"/>
        <v>-0.68922431913770665</v>
      </c>
      <c r="AJ91" s="6">
        <f t="shared" si="10"/>
        <v>1.5025275531200206</v>
      </c>
      <c r="AK91" s="6">
        <f t="shared" si="10"/>
        <v>40.449934245451502</v>
      </c>
      <c r="AL91" s="6">
        <f t="shared" si="10"/>
        <v>39.243505351506343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6"/>
        <v>2095</v>
      </c>
      <c r="B92" s="4">
        <v>71225</v>
      </c>
      <c r="C92" s="2">
        <v>15872924.560822796</v>
      </c>
      <c r="D92" s="2">
        <v>2976676.1212369269</v>
      </c>
      <c r="E92" s="8">
        <v>27.016668858123044</v>
      </c>
      <c r="F92" s="2">
        <v>140.08862041731629</v>
      </c>
      <c r="G92" s="2">
        <v>12571.406366306623</v>
      </c>
      <c r="H92" s="2">
        <v>4032428</v>
      </c>
      <c r="I92" s="2">
        <v>3490472</v>
      </c>
      <c r="J92" s="2">
        <v>541955.80000000005</v>
      </c>
      <c r="K92" s="2">
        <v>284012.79999999999</v>
      </c>
      <c r="L92" s="2">
        <v>53960.59</v>
      </c>
      <c r="M92" s="2">
        <v>0</v>
      </c>
      <c r="N92" s="2">
        <v>4142760</v>
      </c>
      <c r="O92" s="2">
        <v>1627676</v>
      </c>
      <c r="P92" s="2">
        <v>641740.6</v>
      </c>
      <c r="Q92" s="2">
        <v>444411.1</v>
      </c>
      <c r="R92" s="2">
        <v>1428933</v>
      </c>
      <c r="S92" s="2">
        <v>-110332.2</v>
      </c>
      <c r="T92" s="2">
        <v>242866.2</v>
      </c>
      <c r="U92" s="2">
        <v>6537189</v>
      </c>
      <c r="V92" s="2">
        <v>6352750</v>
      </c>
      <c r="W92" s="6">
        <f>100*T92/U91</f>
        <v>3.9273375397861994</v>
      </c>
      <c r="X92" s="6">
        <f t="shared" ref="X92" si="11">100*H92/$C92</f>
        <v>25.404442543327839</v>
      </c>
      <c r="Y92" s="6">
        <f t="shared" ref="Y92" si="12">100*I92/$C92</f>
        <v>21.990100101748776</v>
      </c>
      <c r="Z92" s="6">
        <f t="shared" ref="Z92" si="13">100*J92/$C92</f>
        <v>3.4143411815718161</v>
      </c>
      <c r="AA92" s="6">
        <f t="shared" ref="AA92" si="14">100*K92/$C92</f>
        <v>1.7892909331969873</v>
      </c>
      <c r="AB92" s="6">
        <f t="shared" ref="AB92" si="15">100*L92/$C92</f>
        <v>0.33995367264066978</v>
      </c>
      <c r="AC92" s="6">
        <f t="shared" ref="AC92" si="16">100*M92/$C92</f>
        <v>0</v>
      </c>
      <c r="AD92" s="6">
        <f t="shared" ref="AD92" si="17">100*N92/$C92</f>
        <v>26.099538141982162</v>
      </c>
      <c r="AE92" s="6">
        <f t="shared" ref="AE92" si="18">100*O92/$C92</f>
        <v>10.25441779026276</v>
      </c>
      <c r="AF92" s="6">
        <f t="shared" ref="AF92" si="19">100*P92/$C92</f>
        <v>4.0429890379743254</v>
      </c>
      <c r="AG92" s="6">
        <f t="shared" ref="AG92" si="20">100*Q92/$C92</f>
        <v>2.7998060363550503</v>
      </c>
      <c r="AH92" s="6">
        <f t="shared" ref="AH92" si="21">100*R92/$C92</f>
        <v>9.0023296874153935</v>
      </c>
      <c r="AI92" s="6">
        <f t="shared" ref="AI92" si="22">100*S92/$C92</f>
        <v>-0.69509685866156956</v>
      </c>
      <c r="AJ92" s="6">
        <f t="shared" ref="AJ92" si="23">100*T92/$C92</f>
        <v>1.5300658619611727</v>
      </c>
      <c r="AK92" s="6">
        <f t="shared" ref="AK92" si="24">100*U92/$C92</f>
        <v>41.184527620920889</v>
      </c>
      <c r="AL92" s="6">
        <f t="shared" ref="AL92" si="25">100*V92/$C92</f>
        <v>40.022555236479342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6"/>
        <v>2096</v>
      </c>
      <c r="B93" s="4">
        <v>71590</v>
      </c>
      <c r="C93" s="2">
        <v>16479778.56673323</v>
      </c>
      <c r="D93" s="2">
        <v>3029881.7965579042</v>
      </c>
      <c r="E93" s="8">
        <v>27.197960550867705</v>
      </c>
      <c r="F93" s="2">
        <v>141.66006269546298</v>
      </c>
      <c r="G93" s="2">
        <v>12654.699172583358</v>
      </c>
      <c r="H93" s="2">
        <v>4185821</v>
      </c>
      <c r="I93" s="2">
        <v>3623920</v>
      </c>
      <c r="J93" s="2">
        <v>561901.1</v>
      </c>
      <c r="K93" s="2">
        <v>294765.90000000002</v>
      </c>
      <c r="L93" s="2">
        <v>55566.78</v>
      </c>
      <c r="M93" s="2">
        <v>0</v>
      </c>
      <c r="N93" s="2">
        <v>4301569</v>
      </c>
      <c r="O93" s="2">
        <v>1691103</v>
      </c>
      <c r="P93" s="2">
        <v>665541.5</v>
      </c>
      <c r="Q93" s="2">
        <v>461360.5</v>
      </c>
      <c r="R93" s="2">
        <v>1483564</v>
      </c>
      <c r="S93" s="2">
        <v>-115748.4</v>
      </c>
      <c r="T93" s="2">
        <v>256737.5</v>
      </c>
      <c r="U93" s="2">
        <v>6909675</v>
      </c>
      <c r="V93" s="2">
        <v>6725236</v>
      </c>
      <c r="W93" s="6">
        <f>100*T93/U92</f>
        <v>3.9273378817715074</v>
      </c>
      <c r="X93" s="6">
        <f t="shared" ref="X93" si="26">100*H93/$C93</f>
        <v>25.399740555068337</v>
      </c>
      <c r="Y93" s="6">
        <f t="shared" ref="Y93" si="27">100*I93/$C93</f>
        <v>21.990101294900871</v>
      </c>
      <c r="Z93" s="6">
        <f t="shared" ref="Z93" si="28">100*J93/$C93</f>
        <v>3.4096398669717387</v>
      </c>
      <c r="AA93" s="6">
        <f t="shared" ref="AA93" si="29">100*K93/$C93</f>
        <v>1.7886520671765991</v>
      </c>
      <c r="AB93" s="6">
        <f t="shared" ref="AB93" si="30">100*L93/$C93</f>
        <v>0.33718159364209799</v>
      </c>
      <c r="AC93" s="6">
        <f t="shared" ref="AC93" si="31">100*M93/$C93</f>
        <v>0</v>
      </c>
      <c r="AD93" s="6">
        <f t="shared" ref="AD93" si="32">100*N93/$C93</f>
        <v>26.102104361300867</v>
      </c>
      <c r="AE93" s="6">
        <f t="shared" ref="AE93" si="33">100*O93/$C93</f>
        <v>10.261685211072747</v>
      </c>
      <c r="AF93" s="6">
        <f t="shared" ref="AF93" si="34">100*P93/$C93</f>
        <v>4.0385342394314074</v>
      </c>
      <c r="AG93" s="6">
        <f t="shared" ref="AG93" si="35">100*Q93/$C93</f>
        <v>2.799555213267984</v>
      </c>
      <c r="AH93" s="6">
        <f t="shared" ref="AH93" si="36">100*R93/$C93</f>
        <v>9.0023296975287295</v>
      </c>
      <c r="AI93" s="6">
        <f t="shared" ref="AI93" si="37">100*S93/$C93</f>
        <v>-0.70236623344960813</v>
      </c>
      <c r="AJ93" s="6">
        <f t="shared" ref="AJ93" si="38">100*T93/$C93</f>
        <v>1.557894112231951</v>
      </c>
      <c r="AK93" s="6">
        <f t="shared" ref="AK93" si="39">100*U93/$C93</f>
        <v>41.928202930761209</v>
      </c>
      <c r="AL93" s="6">
        <f t="shared" ref="AL93" si="40">100*V93/$C93</f>
        <v>40.809019203545873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6"/>
        <v>2097</v>
      </c>
      <c r="B94" s="4">
        <v>71956</v>
      </c>
      <c r="C94" s="2">
        <v>17109270.726185806</v>
      </c>
      <c r="D94" s="2">
        <v>3083939.073562697</v>
      </c>
      <c r="E94" s="8">
        <v>27.381681987134879</v>
      </c>
      <c r="F94" s="2">
        <v>143.24888035079937</v>
      </c>
      <c r="G94" s="2">
        <v>12738.084855895027</v>
      </c>
      <c r="H94" s="2">
        <v>4344920</v>
      </c>
      <c r="I94" s="2">
        <v>3762346</v>
      </c>
      <c r="J94" s="2">
        <v>582574.30000000005</v>
      </c>
      <c r="K94" s="2">
        <v>305917.40000000002</v>
      </c>
      <c r="L94" s="2">
        <v>57221.27</v>
      </c>
      <c r="M94" s="2">
        <v>0</v>
      </c>
      <c r="N94" s="2">
        <v>4466513</v>
      </c>
      <c r="O94" s="2">
        <v>1757261</v>
      </c>
      <c r="P94" s="2">
        <v>690120.6</v>
      </c>
      <c r="Q94" s="2">
        <v>478898.5</v>
      </c>
      <c r="R94" s="2">
        <v>1540233</v>
      </c>
      <c r="S94" s="2">
        <v>-121593.1</v>
      </c>
      <c r="T94" s="2">
        <v>271366.2</v>
      </c>
      <c r="U94" s="2">
        <v>7302635</v>
      </c>
      <c r="V94" s="2">
        <v>7118196</v>
      </c>
      <c r="W94" s="6">
        <f>100*T94/U93</f>
        <v>3.9273366692355283</v>
      </c>
      <c r="X94" s="6">
        <f t="shared" ref="X94" si="41">100*H94/$C94</f>
        <v>25.395120981691424</v>
      </c>
      <c r="Y94" s="6">
        <f t="shared" ref="Y94" si="42">100*I94/$C94</f>
        <v>21.990101508194119</v>
      </c>
      <c r="Z94" s="6">
        <f t="shared" ref="Z94" si="43">100*J94/$C94</f>
        <v>3.4050212269326465</v>
      </c>
      <c r="AA94" s="6">
        <f t="shared" ref="AA94" si="44">100*K94/$C94</f>
        <v>1.7880212716009705</v>
      </c>
      <c r="AB94" s="6">
        <f t="shared" ref="AB94" si="45">100*L94/$C94</f>
        <v>0.33444599080674209</v>
      </c>
      <c r="AC94" s="6">
        <f t="shared" ref="AC94" si="46">100*M94/$C94</f>
        <v>0</v>
      </c>
      <c r="AD94" s="6">
        <f t="shared" ref="AD94" si="47">100*N94/$C94</f>
        <v>26.105805860935874</v>
      </c>
      <c r="AE94" s="6">
        <f t="shared" ref="AE94" si="48">100*O94/$C94</f>
        <v>10.270811819644102</v>
      </c>
      <c r="AF94" s="6">
        <f t="shared" ref="AF94" si="49">100*P94/$C94</f>
        <v>4.0336061720256007</v>
      </c>
      <c r="AG94" s="6">
        <f t="shared" ref="AG94" si="50">100*Q94/$C94</f>
        <v>2.799058520168507</v>
      </c>
      <c r="AH94" s="6">
        <f t="shared" ref="AH94" si="51">100*R94/$C94</f>
        <v>9.002329933576112</v>
      </c>
      <c r="AI94" s="6">
        <f t="shared" ref="AI94" si="52">100*S94/$C94</f>
        <v>-0.71068546372290009</v>
      </c>
      <c r="AJ94" s="6">
        <f t="shared" ref="AJ94" si="53">100*T94/$C94</f>
        <v>1.5860769540847406</v>
      </c>
      <c r="AK94" s="6">
        <f t="shared" ref="AK94" si="54">100*U94/$C94</f>
        <v>42.682327709171659</v>
      </c>
      <c r="AL94" s="6">
        <f t="shared" ref="AL94" si="55">100*V94/$C94</f>
        <v>41.60432150451377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C523C3C9-CDFF-4F30-82C5-D36FA756AA17}"/>
  </hyperlinks>
  <pageMargins left="0.7" right="0.7" top="0.75" bottom="0.75" header="0.3" footer="0.3"/>
  <pageSetup orientation="portrait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97"/>
  <sheetViews>
    <sheetView zoomScaleNormal="100" workbookViewId="0"/>
  </sheetViews>
  <sheetFormatPr defaultColWidth="9.140625" defaultRowHeight="15.75" x14ac:dyDescent="0.25"/>
  <cols>
    <col min="1" max="1" width="9.140625" style="4"/>
    <col min="2" max="2" width="9.140625" style="4" hidden="1" customWidth="1"/>
    <col min="3" max="38" width="15.7109375" style="4" customWidth="1"/>
    <col min="39" max="16384" width="9.140625" style="4"/>
  </cols>
  <sheetData>
    <row r="1" spans="1:38" x14ac:dyDescent="0.25">
      <c r="C1" s="36" t="s">
        <v>200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s="7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66</v>
      </c>
      <c r="J2" s="1" t="s">
        <v>67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24</v>
      </c>
      <c r="T2" s="1" t="s">
        <v>25</v>
      </c>
      <c r="U2" s="1" t="s">
        <v>73</v>
      </c>
      <c r="V2" s="1" t="s">
        <v>27</v>
      </c>
      <c r="W2" s="1" t="s">
        <v>28</v>
      </c>
      <c r="X2" s="1" t="s">
        <v>6</v>
      </c>
      <c r="Y2" s="1" t="s">
        <v>66</v>
      </c>
      <c r="Z2" s="1" t="s">
        <v>67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69</v>
      </c>
      <c r="AF2" s="1" t="s">
        <v>70</v>
      </c>
      <c r="AG2" s="1" t="s">
        <v>71</v>
      </c>
      <c r="AH2" s="1" t="s">
        <v>72</v>
      </c>
      <c r="AI2" s="1" t="s">
        <v>24</v>
      </c>
      <c r="AJ2" s="1" t="s">
        <v>25</v>
      </c>
      <c r="AK2" s="1" t="s">
        <v>73</v>
      </c>
      <c r="AL2" s="1" t="s">
        <v>27</v>
      </c>
    </row>
    <row r="3" spans="1:38" s="7" customFormat="1" ht="63" x14ac:dyDescent="0.25">
      <c r="C3" s="25" t="s">
        <v>29</v>
      </c>
      <c r="D3" s="25" t="s">
        <v>29</v>
      </c>
      <c r="E3" s="25" t="s">
        <v>74</v>
      </c>
      <c r="F3" s="25" t="s">
        <v>75</v>
      </c>
      <c r="G3" s="25" t="s">
        <v>32</v>
      </c>
      <c r="H3" s="25" t="s">
        <v>29</v>
      </c>
      <c r="I3" s="25" t="s">
        <v>29</v>
      </c>
      <c r="J3" s="25" t="s">
        <v>29</v>
      </c>
      <c r="K3" s="25" t="s">
        <v>29</v>
      </c>
      <c r="L3" s="25" t="s">
        <v>29</v>
      </c>
      <c r="M3" s="25" t="s">
        <v>29</v>
      </c>
      <c r="N3" s="25" t="s">
        <v>29</v>
      </c>
      <c r="O3" s="25" t="s">
        <v>29</v>
      </c>
      <c r="P3" s="25" t="s">
        <v>29</v>
      </c>
      <c r="Q3" s="25" t="s">
        <v>29</v>
      </c>
      <c r="R3" s="25" t="s">
        <v>29</v>
      </c>
      <c r="S3" s="25" t="s">
        <v>29</v>
      </c>
      <c r="T3" s="25" t="s">
        <v>29</v>
      </c>
      <c r="U3" s="25" t="s">
        <v>29</v>
      </c>
      <c r="V3" s="25" t="s">
        <v>29</v>
      </c>
      <c r="W3" s="25" t="s">
        <v>33</v>
      </c>
      <c r="X3" s="25" t="s">
        <v>34</v>
      </c>
      <c r="Y3" s="25" t="s">
        <v>34</v>
      </c>
      <c r="Z3" s="25" t="s">
        <v>34</v>
      </c>
      <c r="AA3" s="25" t="s">
        <v>34</v>
      </c>
      <c r="AB3" s="25" t="s">
        <v>34</v>
      </c>
      <c r="AC3" s="25" t="s">
        <v>34</v>
      </c>
      <c r="AD3" s="25" t="s">
        <v>34</v>
      </c>
      <c r="AE3" s="25" t="s">
        <v>34</v>
      </c>
      <c r="AF3" s="25" t="s">
        <v>34</v>
      </c>
      <c r="AG3" s="25" t="s">
        <v>34</v>
      </c>
      <c r="AH3" s="25" t="s">
        <v>34</v>
      </c>
      <c r="AI3" s="25" t="s">
        <v>34</v>
      </c>
      <c r="AJ3" s="25" t="s">
        <v>34</v>
      </c>
      <c r="AK3" s="25" t="s">
        <v>34</v>
      </c>
      <c r="AL3" s="25" t="s">
        <v>34</v>
      </c>
    </row>
    <row r="4" spans="1:38" s="29" customFormat="1" x14ac:dyDescent="0.25">
      <c r="B4" s="29" t="s">
        <v>35</v>
      </c>
      <c r="C4" s="29" t="s">
        <v>201</v>
      </c>
      <c r="D4" s="29" t="s">
        <v>202</v>
      </c>
      <c r="E4" s="29" t="s">
        <v>203</v>
      </c>
      <c r="F4" s="29" t="s">
        <v>204</v>
      </c>
      <c r="G4" s="29" t="s">
        <v>205</v>
      </c>
      <c r="H4" s="29" t="s">
        <v>206</v>
      </c>
      <c r="I4" s="29" t="s">
        <v>207</v>
      </c>
      <c r="J4" s="29" t="s">
        <v>208</v>
      </c>
      <c r="K4" s="29" t="s">
        <v>209</v>
      </c>
      <c r="L4" s="29" t="s">
        <v>210</v>
      </c>
      <c r="M4" s="29" t="s">
        <v>211</v>
      </c>
      <c r="N4" s="29" t="s">
        <v>212</v>
      </c>
      <c r="O4" s="29" t="s">
        <v>213</v>
      </c>
      <c r="P4" s="29" t="s">
        <v>214</v>
      </c>
      <c r="Q4" s="29" t="s">
        <v>215</v>
      </c>
      <c r="R4" s="29" t="s">
        <v>216</v>
      </c>
      <c r="S4" s="29" t="s">
        <v>217</v>
      </c>
      <c r="T4" s="29" t="s">
        <v>218</v>
      </c>
      <c r="U4" s="29" t="s">
        <v>219</v>
      </c>
      <c r="V4" s="29" t="s">
        <v>220</v>
      </c>
    </row>
    <row r="5" spans="1:38" x14ac:dyDescent="0.25">
      <c r="A5" s="4">
        <f>YEAR(B5)</f>
        <v>2008</v>
      </c>
      <c r="B5" s="4">
        <v>39448</v>
      </c>
      <c r="C5" s="2">
        <v>52207</v>
      </c>
      <c r="D5" s="2">
        <v>55454</v>
      </c>
      <c r="E5" s="8">
        <v>1.197775</v>
      </c>
      <c r="F5" s="2">
        <v>50.977418005442097</v>
      </c>
      <c r="G5" s="2">
        <v>602.70000000000005</v>
      </c>
      <c r="H5" s="2">
        <v>16391</v>
      </c>
      <c r="I5" s="2">
        <v>11324</v>
      </c>
      <c r="J5" s="2">
        <v>5067</v>
      </c>
      <c r="K5" s="2">
        <v>877</v>
      </c>
      <c r="L5" s="2">
        <v>386</v>
      </c>
      <c r="M5" s="2">
        <v>2085</v>
      </c>
      <c r="N5" s="2">
        <v>15470</v>
      </c>
      <c r="O5" s="2">
        <v>4791</v>
      </c>
      <c r="P5" s="2">
        <v>2577</v>
      </c>
      <c r="Q5" s="2">
        <v>1569</v>
      </c>
      <c r="R5" s="2">
        <v>6533</v>
      </c>
      <c r="S5" s="2">
        <v>921</v>
      </c>
      <c r="T5" s="2">
        <v>1483</v>
      </c>
      <c r="U5" s="2">
        <v>25339</v>
      </c>
      <c r="V5" s="2">
        <v>9900</v>
      </c>
      <c r="W5" s="6"/>
      <c r="X5" s="6">
        <f>100*H5/$C5</f>
        <v>31.396172927002127</v>
      </c>
      <c r="Y5" s="6">
        <f t="shared" ref="Y5:AL20" si="0">100*I5/$C5</f>
        <v>21.690577891853582</v>
      </c>
      <c r="Z5" s="6">
        <f t="shared" si="0"/>
        <v>9.7055950351485425</v>
      </c>
      <c r="AA5" s="6">
        <f t="shared" si="0"/>
        <v>1.6798513609286112</v>
      </c>
      <c r="AB5" s="6">
        <f t="shared" si="0"/>
        <v>0.73936445304269538</v>
      </c>
      <c r="AC5" s="6">
        <f t="shared" si="0"/>
        <v>3.9937173176010878</v>
      </c>
      <c r="AD5" s="6">
        <f t="shared" si="0"/>
        <v>29.632041680234451</v>
      </c>
      <c r="AE5" s="6">
        <f t="shared" si="0"/>
        <v>9.1769302967035067</v>
      </c>
      <c r="AF5" s="6">
        <f t="shared" si="0"/>
        <v>4.9361196774378913</v>
      </c>
      <c r="AG5" s="6">
        <f t="shared" si="0"/>
        <v>3.005344110942977</v>
      </c>
      <c r="AH5" s="6">
        <f t="shared" si="0"/>
        <v>12.513647595150076</v>
      </c>
      <c r="AI5" s="6">
        <f t="shared" si="0"/>
        <v>1.7641312467676749</v>
      </c>
      <c r="AJ5" s="6">
        <f t="shared" si="0"/>
        <v>2.8406152431666252</v>
      </c>
      <c r="AK5" s="6">
        <f t="shared" si="0"/>
        <v>48.535636983546269</v>
      </c>
      <c r="AL5" s="6">
        <f t="shared" si="0"/>
        <v>18.962974313789339</v>
      </c>
    </row>
    <row r="6" spans="1:38" x14ac:dyDescent="0.25">
      <c r="A6" s="4">
        <f t="shared" ref="A6:A69" si="1">YEAR(B6)</f>
        <v>2009</v>
      </c>
      <c r="B6" s="4">
        <v>39814</v>
      </c>
      <c r="C6" s="2">
        <v>50853</v>
      </c>
      <c r="D6" s="2">
        <v>55370</v>
      </c>
      <c r="E6" s="8">
        <v>1.208556</v>
      </c>
      <c r="F6" s="2">
        <v>51.395830364153205</v>
      </c>
      <c r="G6" s="2">
        <v>600.3416666666667</v>
      </c>
      <c r="H6" s="2">
        <v>16418</v>
      </c>
      <c r="I6" s="2">
        <v>11252</v>
      </c>
      <c r="J6" s="2">
        <v>5166</v>
      </c>
      <c r="K6" s="2">
        <v>919</v>
      </c>
      <c r="L6" s="2">
        <v>380</v>
      </c>
      <c r="M6" s="2">
        <v>2082</v>
      </c>
      <c r="N6" s="2">
        <v>16058</v>
      </c>
      <c r="O6" s="2">
        <v>5136</v>
      </c>
      <c r="P6" s="2">
        <v>2683</v>
      </c>
      <c r="Q6" s="2">
        <v>1627</v>
      </c>
      <c r="R6" s="2">
        <v>6612</v>
      </c>
      <c r="S6" s="2">
        <v>360</v>
      </c>
      <c r="T6" s="2">
        <v>1414</v>
      </c>
      <c r="U6" s="2">
        <v>27083</v>
      </c>
      <c r="V6" s="2">
        <v>10352</v>
      </c>
      <c r="W6" s="6">
        <f>100*T6/U5</f>
        <v>5.5803307154978494</v>
      </c>
      <c r="X6" s="6">
        <f t="shared" ref="X6:AL36" si="2">100*H6/$C6</f>
        <v>32.285214244980629</v>
      </c>
      <c r="Y6" s="6">
        <f t="shared" si="0"/>
        <v>22.126521542485204</v>
      </c>
      <c r="Z6" s="6">
        <f t="shared" si="0"/>
        <v>10.158692702495427</v>
      </c>
      <c r="AA6" s="6">
        <f t="shared" si="0"/>
        <v>1.8071696851709831</v>
      </c>
      <c r="AB6" s="6">
        <f t="shared" si="0"/>
        <v>0.74725188287809963</v>
      </c>
      <c r="AC6" s="6">
        <f t="shared" si="0"/>
        <v>4.0941537372426406</v>
      </c>
      <c r="AD6" s="6">
        <f t="shared" si="0"/>
        <v>31.577291408569799</v>
      </c>
      <c r="AE6" s="6">
        <f t="shared" si="0"/>
        <v>10.099699132794525</v>
      </c>
      <c r="AF6" s="6">
        <f t="shared" si="0"/>
        <v>5.2759915835840561</v>
      </c>
      <c r="AG6" s="6">
        <f t="shared" si="0"/>
        <v>3.1994179301122845</v>
      </c>
      <c r="AH6" s="6">
        <f t="shared" si="0"/>
        <v>13.002182762078933</v>
      </c>
      <c r="AI6" s="6">
        <f t="shared" si="0"/>
        <v>0.7079228364108312</v>
      </c>
      <c r="AJ6" s="6">
        <f t="shared" si="0"/>
        <v>2.7805635852358761</v>
      </c>
      <c r="AK6" s="6">
        <f t="shared" si="0"/>
        <v>53.257428273651506</v>
      </c>
      <c r="AL6" s="6">
        <f t="shared" si="0"/>
        <v>20.356714451458124</v>
      </c>
    </row>
    <row r="7" spans="1:38" x14ac:dyDescent="0.25">
      <c r="A7" s="4">
        <f t="shared" si="1"/>
        <v>2010</v>
      </c>
      <c r="B7" s="4">
        <v>40179</v>
      </c>
      <c r="C7" s="2">
        <v>53359</v>
      </c>
      <c r="D7" s="2">
        <v>56727</v>
      </c>
      <c r="E7" s="8">
        <v>1.22078</v>
      </c>
      <c r="F7" s="2">
        <v>52.584804519189184</v>
      </c>
      <c r="G7" s="2">
        <v>610.30833333333328</v>
      </c>
      <c r="H7" s="2">
        <v>17070</v>
      </c>
      <c r="I7" s="2">
        <v>11524</v>
      </c>
      <c r="J7" s="2">
        <v>5546</v>
      </c>
      <c r="K7" s="2">
        <v>974</v>
      </c>
      <c r="L7" s="2">
        <v>396</v>
      </c>
      <c r="M7" s="2">
        <v>2072</v>
      </c>
      <c r="N7" s="2">
        <v>16948</v>
      </c>
      <c r="O7" s="2">
        <v>5419</v>
      </c>
      <c r="P7" s="2">
        <v>2723</v>
      </c>
      <c r="Q7" s="2">
        <v>1686</v>
      </c>
      <c r="R7" s="2">
        <v>7120</v>
      </c>
      <c r="S7" s="2">
        <v>122</v>
      </c>
      <c r="T7" s="2">
        <v>1375</v>
      </c>
      <c r="U7" s="2">
        <v>28409</v>
      </c>
      <c r="V7" s="2">
        <v>11568</v>
      </c>
      <c r="W7" s="6">
        <f t="shared" ref="W7:W70" si="3">100*T7/U6</f>
        <v>5.0769855628992353</v>
      </c>
      <c r="X7" s="6">
        <f t="shared" si="2"/>
        <v>31.990854401319364</v>
      </c>
      <c r="Y7" s="6">
        <f t="shared" si="0"/>
        <v>21.597106392548586</v>
      </c>
      <c r="Z7" s="6">
        <f t="shared" si="0"/>
        <v>10.393748008770778</v>
      </c>
      <c r="AA7" s="6">
        <f t="shared" si="0"/>
        <v>1.8253715399464008</v>
      </c>
      <c r="AB7" s="6">
        <f t="shared" si="0"/>
        <v>0.74214284375644224</v>
      </c>
      <c r="AC7" s="6">
        <f t="shared" si="0"/>
        <v>3.8831312430892635</v>
      </c>
      <c r="AD7" s="6">
        <f t="shared" si="0"/>
        <v>31.762214434303491</v>
      </c>
      <c r="AE7" s="6">
        <f t="shared" si="0"/>
        <v>10.155737551303435</v>
      </c>
      <c r="AF7" s="6">
        <f t="shared" si="0"/>
        <v>5.1031690998706871</v>
      </c>
      <c r="AG7" s="6">
        <f t="shared" si="0"/>
        <v>3.1597293802357616</v>
      </c>
      <c r="AH7" s="6">
        <f t="shared" si="0"/>
        <v>13.343578402893607</v>
      </c>
      <c r="AI7" s="6">
        <f t="shared" si="0"/>
        <v>0.22863996701587361</v>
      </c>
      <c r="AJ7" s="6">
        <f t="shared" si="0"/>
        <v>2.5768848741543131</v>
      </c>
      <c r="AK7" s="6">
        <f t="shared" si="0"/>
        <v>53.241252647163556</v>
      </c>
      <c r="AL7" s="6">
        <f t="shared" si="0"/>
        <v>21.679566708521524</v>
      </c>
    </row>
    <row r="8" spans="1:38" x14ac:dyDescent="0.25">
      <c r="A8" s="4">
        <f t="shared" si="1"/>
        <v>2011</v>
      </c>
      <c r="B8" s="4">
        <v>40544</v>
      </c>
      <c r="C8" s="2">
        <v>56252</v>
      </c>
      <c r="D8" s="2">
        <v>58087</v>
      </c>
      <c r="E8" s="8">
        <v>1.233649</v>
      </c>
      <c r="F8" s="2">
        <v>53.017036188973471</v>
      </c>
      <c r="G8" s="2">
        <v>616.3416666666667</v>
      </c>
      <c r="H8" s="2">
        <v>17300</v>
      </c>
      <c r="I8" s="2">
        <v>11982</v>
      </c>
      <c r="J8" s="2">
        <v>5318</v>
      </c>
      <c r="K8" s="2">
        <v>1007</v>
      </c>
      <c r="L8" s="2">
        <v>402</v>
      </c>
      <c r="M8" s="2">
        <v>2054</v>
      </c>
      <c r="N8" s="2">
        <v>18306</v>
      </c>
      <c r="O8" s="2">
        <v>5618</v>
      </c>
      <c r="P8" s="2">
        <v>2843</v>
      </c>
      <c r="Q8" s="2">
        <v>1814</v>
      </c>
      <c r="R8" s="2">
        <v>8031</v>
      </c>
      <c r="S8" s="2">
        <v>-1006</v>
      </c>
      <c r="T8" s="2">
        <v>1489</v>
      </c>
      <c r="U8" s="2">
        <v>32914</v>
      </c>
      <c r="V8" s="2">
        <v>14553</v>
      </c>
      <c r="W8" s="6">
        <f t="shared" si="3"/>
        <v>5.2412967721496706</v>
      </c>
      <c r="X8" s="6">
        <f t="shared" si="2"/>
        <v>30.754462063571072</v>
      </c>
      <c r="Y8" s="6">
        <f t="shared" si="0"/>
        <v>21.30057597952073</v>
      </c>
      <c r="Z8" s="6">
        <f t="shared" si="0"/>
        <v>9.4538860840503443</v>
      </c>
      <c r="AA8" s="6">
        <f t="shared" si="0"/>
        <v>1.7901585721396573</v>
      </c>
      <c r="AB8" s="6">
        <f t="shared" si="0"/>
        <v>0.71464125719974403</v>
      </c>
      <c r="AC8" s="6">
        <f t="shared" si="0"/>
        <v>3.6514257270852593</v>
      </c>
      <c r="AD8" s="6">
        <f t="shared" si="0"/>
        <v>32.542842921140583</v>
      </c>
      <c r="AE8" s="6">
        <f t="shared" si="0"/>
        <v>9.9872004550949303</v>
      </c>
      <c r="AF8" s="6">
        <f t="shared" si="0"/>
        <v>5.0540425229325177</v>
      </c>
      <c r="AG8" s="6">
        <f t="shared" si="0"/>
        <v>3.224774230249591</v>
      </c>
      <c r="AH8" s="6">
        <f t="shared" si="0"/>
        <v>14.276825712863543</v>
      </c>
      <c r="AI8" s="6">
        <f t="shared" si="0"/>
        <v>-1.7883808575695086</v>
      </c>
      <c r="AJ8" s="6">
        <f t="shared" si="0"/>
        <v>2.6470169949512905</v>
      </c>
      <c r="AK8" s="6">
        <f t="shared" si="0"/>
        <v>58.511697361871576</v>
      </c>
      <c r="AL8" s="6">
        <f t="shared" si="0"/>
        <v>25.871080139372822</v>
      </c>
    </row>
    <row r="9" spans="1:38" x14ac:dyDescent="0.25">
      <c r="A9" s="4">
        <f t="shared" si="1"/>
        <v>2012</v>
      </c>
      <c r="B9" s="4">
        <v>40909</v>
      </c>
      <c r="C9" s="2">
        <v>59848</v>
      </c>
      <c r="D9" s="2">
        <v>59846</v>
      </c>
      <c r="E9" s="8">
        <v>1.2499750000000001</v>
      </c>
      <c r="F9" s="2">
        <v>53.941623781038587</v>
      </c>
      <c r="G9" s="2">
        <v>621.125</v>
      </c>
      <c r="H9" s="2">
        <v>17851</v>
      </c>
      <c r="I9" s="2">
        <v>12818</v>
      </c>
      <c r="J9" s="2">
        <v>5033</v>
      </c>
      <c r="K9" s="2">
        <v>1065</v>
      </c>
      <c r="L9" s="2">
        <v>415</v>
      </c>
      <c r="M9" s="2">
        <v>1869</v>
      </c>
      <c r="N9" s="2">
        <v>18817</v>
      </c>
      <c r="O9" s="2">
        <v>5798</v>
      </c>
      <c r="P9" s="2">
        <v>2989</v>
      </c>
      <c r="Q9" s="2">
        <v>1869</v>
      </c>
      <c r="R9" s="2">
        <v>8161</v>
      </c>
      <c r="S9" s="2">
        <v>-966</v>
      </c>
      <c r="T9" s="2">
        <v>1524</v>
      </c>
      <c r="U9" s="2">
        <v>35442</v>
      </c>
      <c r="V9" s="2">
        <v>16241</v>
      </c>
      <c r="W9" s="6">
        <f t="shared" si="3"/>
        <v>4.6302485264629034</v>
      </c>
      <c r="X9" s="6">
        <f t="shared" si="2"/>
        <v>29.827228980082875</v>
      </c>
      <c r="Y9" s="6">
        <f t="shared" si="0"/>
        <v>21.417591231118834</v>
      </c>
      <c r="Z9" s="6">
        <f t="shared" si="0"/>
        <v>8.4096377489640428</v>
      </c>
      <c r="AA9" s="6">
        <f t="shared" si="0"/>
        <v>1.7795080871541238</v>
      </c>
      <c r="AB9" s="6">
        <f t="shared" si="0"/>
        <v>0.69342333912578535</v>
      </c>
      <c r="AC9" s="6">
        <f t="shared" si="0"/>
        <v>3.122911375484561</v>
      </c>
      <c r="AD9" s="6">
        <f t="shared" si="0"/>
        <v>31.441318005614221</v>
      </c>
      <c r="AE9" s="6">
        <f t="shared" si="0"/>
        <v>9.6878759524127798</v>
      </c>
      <c r="AF9" s="6">
        <f t="shared" si="0"/>
        <v>4.9943189413180056</v>
      </c>
      <c r="AG9" s="6">
        <f t="shared" si="0"/>
        <v>3.122911375484561</v>
      </c>
      <c r="AH9" s="6">
        <f t="shared" si="0"/>
        <v>13.636211736398877</v>
      </c>
      <c r="AI9" s="6">
        <f t="shared" si="0"/>
        <v>-1.614089025531346</v>
      </c>
      <c r="AJ9" s="6">
        <f t="shared" si="0"/>
        <v>2.5464510092233659</v>
      </c>
      <c r="AK9" s="6">
        <f t="shared" si="0"/>
        <v>59.220024060954415</v>
      </c>
      <c r="AL9" s="6">
        <f t="shared" si="0"/>
        <v>27.137080604197301</v>
      </c>
    </row>
    <row r="10" spans="1:38" x14ac:dyDescent="0.25">
      <c r="A10" s="4">
        <f t="shared" si="1"/>
        <v>2013</v>
      </c>
      <c r="B10" s="4">
        <v>41275</v>
      </c>
      <c r="C10" s="2">
        <v>62386</v>
      </c>
      <c r="D10" s="2">
        <v>61583</v>
      </c>
      <c r="E10" s="8">
        <v>1.2646200000000001</v>
      </c>
      <c r="F10" s="2">
        <v>55.424064817359117</v>
      </c>
      <c r="G10" s="2">
        <v>626.79999999999995</v>
      </c>
      <c r="H10" s="2">
        <v>18545</v>
      </c>
      <c r="I10" s="2">
        <v>13569</v>
      </c>
      <c r="J10" s="2">
        <v>4976</v>
      </c>
      <c r="K10" s="2">
        <v>1105</v>
      </c>
      <c r="L10" s="2">
        <v>420</v>
      </c>
      <c r="M10" s="2">
        <v>1809</v>
      </c>
      <c r="N10" s="2">
        <v>19160</v>
      </c>
      <c r="O10" s="2">
        <v>6097</v>
      </c>
      <c r="P10" s="2">
        <v>3065</v>
      </c>
      <c r="Q10" s="2">
        <v>1939</v>
      </c>
      <c r="R10" s="2">
        <v>8059</v>
      </c>
      <c r="S10" s="2">
        <v>-615</v>
      </c>
      <c r="T10" s="2">
        <v>1508</v>
      </c>
      <c r="U10" s="2">
        <v>36818</v>
      </c>
      <c r="V10" s="2">
        <v>16558</v>
      </c>
      <c r="W10" s="6">
        <f t="shared" si="3"/>
        <v>4.2548388917104001</v>
      </c>
      <c r="X10" s="6">
        <f t="shared" si="2"/>
        <v>29.726220626422595</v>
      </c>
      <c r="Y10" s="6">
        <f t="shared" si="0"/>
        <v>21.750072131567979</v>
      </c>
      <c r="Z10" s="6">
        <f t="shared" si="0"/>
        <v>7.9761484948546144</v>
      </c>
      <c r="AA10" s="6">
        <f t="shared" si="0"/>
        <v>1.771230724842112</v>
      </c>
      <c r="AB10" s="6">
        <f t="shared" si="0"/>
        <v>0.67322796781329142</v>
      </c>
      <c r="AC10" s="6">
        <f t="shared" si="0"/>
        <v>2.8996890327958194</v>
      </c>
      <c r="AD10" s="6">
        <f t="shared" si="0"/>
        <v>30.7120187221492</v>
      </c>
      <c r="AE10" s="6">
        <f t="shared" si="0"/>
        <v>9.7730259994229467</v>
      </c>
      <c r="AF10" s="6">
        <f t="shared" si="0"/>
        <v>4.9129612413041386</v>
      </c>
      <c r="AG10" s="6">
        <f t="shared" si="0"/>
        <v>3.108069118071362</v>
      </c>
      <c r="AH10" s="6">
        <f t="shared" si="0"/>
        <v>12.917962363350751</v>
      </c>
      <c r="AI10" s="6">
        <f t="shared" si="0"/>
        <v>-0.98579809572660537</v>
      </c>
      <c r="AJ10" s="6">
        <f t="shared" si="0"/>
        <v>2.4172089891962942</v>
      </c>
      <c r="AK10" s="6">
        <f t="shared" si="0"/>
        <v>59.016445997499439</v>
      </c>
      <c r="AL10" s="6">
        <f t="shared" si="0"/>
        <v>26.54121116917257</v>
      </c>
    </row>
    <row r="11" spans="1:38" x14ac:dyDescent="0.25">
      <c r="A11" s="4">
        <f t="shared" si="1"/>
        <v>2014</v>
      </c>
      <c r="B11" s="4">
        <v>41640</v>
      </c>
      <c r="C11" s="2">
        <v>64305</v>
      </c>
      <c r="D11" s="2">
        <v>62853</v>
      </c>
      <c r="E11" s="8">
        <v>1.2790140000000001</v>
      </c>
      <c r="F11" s="2">
        <v>56.207658712851057</v>
      </c>
      <c r="G11" s="2">
        <v>628.43333333333339</v>
      </c>
      <c r="H11" s="2">
        <v>19024</v>
      </c>
      <c r="I11" s="2">
        <v>13980</v>
      </c>
      <c r="J11" s="2">
        <v>5044</v>
      </c>
      <c r="K11" s="2">
        <v>1162</v>
      </c>
      <c r="L11" s="2">
        <v>434</v>
      </c>
      <c r="M11" s="2">
        <v>1766</v>
      </c>
      <c r="N11" s="2">
        <v>19366</v>
      </c>
      <c r="O11" s="2">
        <v>6387</v>
      </c>
      <c r="P11" s="2">
        <v>3161</v>
      </c>
      <c r="Q11" s="2">
        <v>2062</v>
      </c>
      <c r="R11" s="2">
        <v>7756</v>
      </c>
      <c r="S11" s="2">
        <v>-342</v>
      </c>
      <c r="T11" s="2">
        <v>1498</v>
      </c>
      <c r="U11" s="2">
        <v>42672</v>
      </c>
      <c r="V11" s="2">
        <v>20735</v>
      </c>
      <c r="W11" s="6">
        <f t="shared" si="3"/>
        <v>4.0686620674669998</v>
      </c>
      <c r="X11" s="6">
        <f t="shared" si="2"/>
        <v>29.584013684783454</v>
      </c>
      <c r="Y11" s="6">
        <f t="shared" si="0"/>
        <v>21.740144623279683</v>
      </c>
      <c r="Z11" s="6">
        <f t="shared" si="0"/>
        <v>7.8438690615037707</v>
      </c>
      <c r="AA11" s="6">
        <f t="shared" si="0"/>
        <v>1.8070134515200995</v>
      </c>
      <c r="AB11" s="6">
        <f t="shared" si="0"/>
        <v>0.67490863851955529</v>
      </c>
      <c r="AC11" s="6">
        <f t="shared" si="0"/>
        <v>2.7462872249436279</v>
      </c>
      <c r="AD11" s="6">
        <f t="shared" si="0"/>
        <v>30.115854132649094</v>
      </c>
      <c r="AE11" s="6">
        <f t="shared" si="0"/>
        <v>9.9323536272451598</v>
      </c>
      <c r="AF11" s="6">
        <f t="shared" si="0"/>
        <v>4.9156364201850558</v>
      </c>
      <c r="AG11" s="6">
        <f t="shared" si="0"/>
        <v>3.2065935774823107</v>
      </c>
      <c r="AH11" s="6">
        <f t="shared" si="0"/>
        <v>12.061270507736568</v>
      </c>
      <c r="AI11" s="6">
        <f t="shared" si="0"/>
        <v>-0.53184044786564033</v>
      </c>
      <c r="AJ11" s="6">
        <f t="shared" si="0"/>
        <v>2.3295233652126583</v>
      </c>
      <c r="AK11" s="6">
        <f t="shared" si="0"/>
        <v>66.358759038954986</v>
      </c>
      <c r="AL11" s="6">
        <f t="shared" si="0"/>
        <v>32.2447710131405</v>
      </c>
    </row>
    <row r="12" spans="1:38" x14ac:dyDescent="0.25">
      <c r="A12" s="4">
        <f t="shared" si="1"/>
        <v>2015</v>
      </c>
      <c r="B12" s="4">
        <v>42005</v>
      </c>
      <c r="C12" s="2">
        <v>65943</v>
      </c>
      <c r="D12" s="2">
        <v>63628</v>
      </c>
      <c r="E12" s="8">
        <v>1.292227</v>
      </c>
      <c r="F12" s="2">
        <v>56.173774635361575</v>
      </c>
      <c r="G12" s="2">
        <v>637.6</v>
      </c>
      <c r="H12" s="2">
        <v>19721</v>
      </c>
      <c r="I12" s="2">
        <v>14604</v>
      </c>
      <c r="J12" s="2">
        <v>5117</v>
      </c>
      <c r="K12" s="2">
        <v>1230</v>
      </c>
      <c r="L12" s="2">
        <v>449</v>
      </c>
      <c r="M12" s="2">
        <v>1755</v>
      </c>
      <c r="N12" s="2">
        <v>20234</v>
      </c>
      <c r="O12" s="2">
        <v>6756</v>
      </c>
      <c r="P12" s="2">
        <v>3263</v>
      </c>
      <c r="Q12" s="2">
        <v>2299</v>
      </c>
      <c r="R12" s="2">
        <v>7916</v>
      </c>
      <c r="S12" s="2">
        <v>-513</v>
      </c>
      <c r="T12" s="2">
        <v>1557</v>
      </c>
      <c r="U12" s="2">
        <v>45636</v>
      </c>
      <c r="V12" s="2">
        <v>21802</v>
      </c>
      <c r="W12" s="6">
        <f t="shared" si="3"/>
        <v>3.6487626546681664</v>
      </c>
      <c r="X12" s="6">
        <f t="shared" si="2"/>
        <v>29.906131052575709</v>
      </c>
      <c r="Y12" s="6">
        <f t="shared" si="0"/>
        <v>22.146399162913426</v>
      </c>
      <c r="Z12" s="6">
        <f t="shared" si="0"/>
        <v>7.7597318896622838</v>
      </c>
      <c r="AA12" s="6">
        <f t="shared" si="0"/>
        <v>1.865247258996406</v>
      </c>
      <c r="AB12" s="6">
        <f t="shared" si="0"/>
        <v>0.68089107259299697</v>
      </c>
      <c r="AC12" s="6">
        <f t="shared" si="0"/>
        <v>2.6613893817387746</v>
      </c>
      <c r="AD12" s="6">
        <f t="shared" si="0"/>
        <v>30.684075641083968</v>
      </c>
      <c r="AE12" s="6">
        <f t="shared" si="0"/>
        <v>10.24521177380465</v>
      </c>
      <c r="AF12" s="6">
        <f t="shared" si="0"/>
        <v>4.9482128504920917</v>
      </c>
      <c r="AG12" s="6">
        <f t="shared" si="0"/>
        <v>3.4863442670184859</v>
      </c>
      <c r="AH12" s="6">
        <f t="shared" si="0"/>
        <v>12.004306749768739</v>
      </c>
      <c r="AI12" s="6">
        <f t="shared" si="0"/>
        <v>-0.7779445885082571</v>
      </c>
      <c r="AJ12" s="6">
        <f t="shared" si="0"/>
        <v>2.3611300668759383</v>
      </c>
      <c r="AK12" s="6">
        <f t="shared" si="0"/>
        <v>69.205222692325194</v>
      </c>
      <c r="AL12" s="6">
        <f t="shared" si="0"/>
        <v>33.061886781007843</v>
      </c>
    </row>
    <row r="13" spans="1:38" x14ac:dyDescent="0.25">
      <c r="A13" s="4">
        <f t="shared" si="1"/>
        <v>2016</v>
      </c>
      <c r="B13" s="4">
        <v>42370</v>
      </c>
      <c r="C13" s="2">
        <v>67298</v>
      </c>
      <c r="D13" s="2">
        <v>64549</v>
      </c>
      <c r="E13" s="8">
        <v>1.3141389999999999</v>
      </c>
      <c r="F13" s="2">
        <v>57.255438471045466</v>
      </c>
      <c r="G13" s="2">
        <v>637.60833333333335</v>
      </c>
      <c r="H13" s="2">
        <v>20606</v>
      </c>
      <c r="I13" s="2">
        <v>15165</v>
      </c>
      <c r="J13" s="2">
        <v>5441</v>
      </c>
      <c r="K13" s="2">
        <v>1306</v>
      </c>
      <c r="L13" s="2">
        <v>464</v>
      </c>
      <c r="M13" s="2">
        <v>1716</v>
      </c>
      <c r="N13" s="2">
        <v>20885</v>
      </c>
      <c r="O13" s="2">
        <v>7246</v>
      </c>
      <c r="P13" s="2">
        <v>3375</v>
      </c>
      <c r="Q13" s="2">
        <v>2266</v>
      </c>
      <c r="R13" s="2">
        <v>7998</v>
      </c>
      <c r="S13" s="2">
        <v>-279</v>
      </c>
      <c r="T13" s="2">
        <v>1735</v>
      </c>
      <c r="U13" s="2">
        <v>48733</v>
      </c>
      <c r="V13" s="2">
        <v>21569</v>
      </c>
      <c r="W13" s="6">
        <f t="shared" si="3"/>
        <v>3.8018231220965903</v>
      </c>
      <c r="X13" s="6">
        <f t="shared" si="2"/>
        <v>30.619037712859225</v>
      </c>
      <c r="Y13" s="6">
        <f t="shared" si="0"/>
        <v>22.534102053552854</v>
      </c>
      <c r="Z13" s="6">
        <f t="shared" si="0"/>
        <v>8.0849356593063693</v>
      </c>
      <c r="AA13" s="6">
        <f t="shared" si="0"/>
        <v>1.9406223067550299</v>
      </c>
      <c r="AB13" s="6">
        <f t="shared" si="0"/>
        <v>0.68947071235400759</v>
      </c>
      <c r="AC13" s="6">
        <f t="shared" si="0"/>
        <v>2.549852893102321</v>
      </c>
      <c r="AD13" s="6">
        <f t="shared" si="0"/>
        <v>31.033611697227258</v>
      </c>
      <c r="AE13" s="6">
        <f t="shared" si="0"/>
        <v>10.767036167493833</v>
      </c>
      <c r="AF13" s="6">
        <f t="shared" si="0"/>
        <v>5.0150078754197747</v>
      </c>
      <c r="AG13" s="6">
        <f t="shared" si="0"/>
        <v>3.3671134357633212</v>
      </c>
      <c r="AH13" s="6">
        <f t="shared" si="0"/>
        <v>11.884454218550328</v>
      </c>
      <c r="AI13" s="6">
        <f t="shared" si="0"/>
        <v>-0.41457398436803472</v>
      </c>
      <c r="AJ13" s="6">
        <f t="shared" si="0"/>
        <v>2.5780855300306103</v>
      </c>
      <c r="AK13" s="6">
        <f t="shared" si="0"/>
        <v>72.413741864542786</v>
      </c>
      <c r="AL13" s="6">
        <f t="shared" si="0"/>
        <v>32.049986626645662</v>
      </c>
    </row>
    <row r="14" spans="1:38" x14ac:dyDescent="0.25">
      <c r="A14" s="4">
        <f t="shared" si="1"/>
        <v>2017</v>
      </c>
      <c r="B14" s="4">
        <v>42736</v>
      </c>
      <c r="C14" s="2">
        <v>71285</v>
      </c>
      <c r="D14" s="2">
        <v>66670</v>
      </c>
      <c r="E14" s="8">
        <v>1.3347899999999999</v>
      </c>
      <c r="F14" s="2">
        <v>57.855151842020675</v>
      </c>
      <c r="G14" s="2">
        <v>647.69166666666661</v>
      </c>
      <c r="H14" s="2">
        <v>21555</v>
      </c>
      <c r="I14" s="2">
        <v>15624</v>
      </c>
      <c r="J14" s="2">
        <v>5931</v>
      </c>
      <c r="K14" s="2">
        <v>1362</v>
      </c>
      <c r="L14" s="2">
        <v>482</v>
      </c>
      <c r="M14" s="2">
        <v>1828</v>
      </c>
      <c r="N14" s="2">
        <v>21310</v>
      </c>
      <c r="O14" s="2">
        <v>7227</v>
      </c>
      <c r="P14" s="2">
        <v>3580</v>
      </c>
      <c r="Q14" s="2">
        <v>2422</v>
      </c>
      <c r="R14" s="2">
        <v>8081</v>
      </c>
      <c r="S14" s="2">
        <v>245</v>
      </c>
      <c r="T14" s="2">
        <v>1842</v>
      </c>
      <c r="U14" s="2">
        <v>51939</v>
      </c>
      <c r="V14" s="2">
        <v>22641</v>
      </c>
      <c r="W14" s="6">
        <f t="shared" si="3"/>
        <v>3.779779615455646</v>
      </c>
      <c r="X14" s="6">
        <f t="shared" si="2"/>
        <v>30.23777793364663</v>
      </c>
      <c r="Y14" s="6">
        <f t="shared" si="0"/>
        <v>21.917654485515886</v>
      </c>
      <c r="Z14" s="6">
        <f t="shared" si="0"/>
        <v>8.320123448130742</v>
      </c>
      <c r="AA14" s="6">
        <f t="shared" si="0"/>
        <v>1.9106403871782283</v>
      </c>
      <c r="AB14" s="6">
        <f t="shared" si="0"/>
        <v>0.6761590797502981</v>
      </c>
      <c r="AC14" s="6">
        <f t="shared" si="0"/>
        <v>2.5643543522480186</v>
      </c>
      <c r="AD14" s="6">
        <f t="shared" si="0"/>
        <v>29.894087115101353</v>
      </c>
      <c r="AE14" s="6">
        <f t="shared" si="0"/>
        <v>10.138177737251876</v>
      </c>
      <c r="AF14" s="6">
        <f t="shared" si="0"/>
        <v>5.0220944097636249</v>
      </c>
      <c r="AG14" s="6">
        <f t="shared" si="0"/>
        <v>3.3976292347618715</v>
      </c>
      <c r="AH14" s="6">
        <f t="shared" si="0"/>
        <v>11.336185733323981</v>
      </c>
      <c r="AI14" s="6">
        <f t="shared" si="0"/>
        <v>0.343690818545276</v>
      </c>
      <c r="AJ14" s="6">
        <f t="shared" si="0"/>
        <v>2.5839938275934631</v>
      </c>
      <c r="AK14" s="6">
        <f t="shared" si="0"/>
        <v>72.861050711930986</v>
      </c>
      <c r="AL14" s="6">
        <f t="shared" si="0"/>
        <v>31.7612400925861</v>
      </c>
    </row>
    <row r="15" spans="1:38" x14ac:dyDescent="0.25">
      <c r="A15" s="4">
        <f t="shared" si="1"/>
        <v>2018</v>
      </c>
      <c r="B15" s="4">
        <v>43101</v>
      </c>
      <c r="C15" s="2">
        <v>73372</v>
      </c>
      <c r="D15" s="2">
        <v>68003</v>
      </c>
      <c r="E15" s="8">
        <v>1.3528249999999999</v>
      </c>
      <c r="F15" s="2">
        <v>58.676002728156909</v>
      </c>
      <c r="G15" s="2">
        <v>653.79166666666663</v>
      </c>
      <c r="H15" s="2">
        <v>22216</v>
      </c>
      <c r="I15" s="2">
        <v>16214</v>
      </c>
      <c r="J15" s="2">
        <v>6002</v>
      </c>
      <c r="K15" s="2">
        <v>1407</v>
      </c>
      <c r="L15" s="2">
        <v>494</v>
      </c>
      <c r="M15" s="2">
        <v>2019</v>
      </c>
      <c r="N15" s="2">
        <v>21632</v>
      </c>
      <c r="O15" s="2">
        <v>7366</v>
      </c>
      <c r="P15" s="2">
        <v>3671</v>
      </c>
      <c r="Q15" s="2">
        <v>2555</v>
      </c>
      <c r="R15" s="2">
        <v>8040</v>
      </c>
      <c r="S15" s="2">
        <v>584</v>
      </c>
      <c r="T15" s="2">
        <v>1971</v>
      </c>
      <c r="U15" s="2">
        <v>58296</v>
      </c>
      <c r="V15" s="2">
        <v>25778</v>
      </c>
      <c r="W15" s="6">
        <f t="shared" si="3"/>
        <v>3.7948362502166004</v>
      </c>
      <c r="X15" s="6">
        <f t="shared" si="2"/>
        <v>30.278580384887967</v>
      </c>
      <c r="Y15" s="6">
        <f t="shared" si="0"/>
        <v>22.098348143706048</v>
      </c>
      <c r="Z15" s="6">
        <f t="shared" si="0"/>
        <v>8.1802322411819226</v>
      </c>
      <c r="AA15" s="6">
        <f t="shared" si="0"/>
        <v>1.9176252521397807</v>
      </c>
      <c r="AB15" s="6">
        <f t="shared" si="0"/>
        <v>0.6732813607370659</v>
      </c>
      <c r="AC15" s="6">
        <f t="shared" si="0"/>
        <v>2.7517309055225425</v>
      </c>
      <c r="AD15" s="6">
        <f t="shared" si="0"/>
        <v>29.482636428065202</v>
      </c>
      <c r="AE15" s="6">
        <f t="shared" si="0"/>
        <v>10.039252030747424</v>
      </c>
      <c r="AF15" s="6">
        <f t="shared" si="0"/>
        <v>5.0032710025622853</v>
      </c>
      <c r="AG15" s="6">
        <f t="shared" si="0"/>
        <v>3.4822548110996019</v>
      </c>
      <c r="AH15" s="6">
        <f t="shared" si="0"/>
        <v>10.95785858365589</v>
      </c>
      <c r="AI15" s="6">
        <f t="shared" si="0"/>
        <v>0.7959439568227662</v>
      </c>
      <c r="AJ15" s="6">
        <f t="shared" si="0"/>
        <v>2.6863108542768357</v>
      </c>
      <c r="AK15" s="6">
        <f t="shared" si="0"/>
        <v>79.452652237910925</v>
      </c>
      <c r="AL15" s="6">
        <f t="shared" si="0"/>
        <v>35.133293354413127</v>
      </c>
    </row>
    <row r="16" spans="1:38" x14ac:dyDescent="0.25">
      <c r="A16" s="4">
        <f t="shared" si="1"/>
        <v>2019</v>
      </c>
      <c r="B16" s="4">
        <v>43466</v>
      </c>
      <c r="C16" s="2">
        <v>74626</v>
      </c>
      <c r="D16" s="2">
        <v>68813</v>
      </c>
      <c r="E16" s="8">
        <v>1.3699539999999999</v>
      </c>
      <c r="F16" s="2">
        <v>58.894144398722375</v>
      </c>
      <c r="G16" s="2">
        <v>661.4666666666667</v>
      </c>
      <c r="H16" s="2">
        <v>23853</v>
      </c>
      <c r="I16" s="2">
        <v>16509</v>
      </c>
      <c r="J16" s="2">
        <v>7344</v>
      </c>
      <c r="K16" s="2">
        <v>1478</v>
      </c>
      <c r="L16" s="2">
        <v>509</v>
      </c>
      <c r="M16" s="2">
        <v>2256</v>
      </c>
      <c r="N16" s="2">
        <v>22152</v>
      </c>
      <c r="O16" s="2">
        <v>7628</v>
      </c>
      <c r="P16" s="2">
        <v>3546</v>
      </c>
      <c r="Q16" s="2">
        <v>2655</v>
      </c>
      <c r="R16" s="2">
        <v>8323</v>
      </c>
      <c r="S16" s="2">
        <v>1701</v>
      </c>
      <c r="T16" s="2">
        <v>2091</v>
      </c>
      <c r="U16" s="2">
        <v>61650</v>
      </c>
      <c r="V16" s="2">
        <v>27391</v>
      </c>
      <c r="W16" s="6">
        <f t="shared" si="3"/>
        <v>3.5868670234664473</v>
      </c>
      <c r="X16" s="6">
        <f t="shared" si="2"/>
        <v>31.963390775332993</v>
      </c>
      <c r="Y16" s="6">
        <f t="shared" si="0"/>
        <v>22.12231661887278</v>
      </c>
      <c r="Z16" s="6">
        <f t="shared" si="0"/>
        <v>9.8410741564602144</v>
      </c>
      <c r="AA16" s="6">
        <f t="shared" si="0"/>
        <v>1.9805429742985019</v>
      </c>
      <c r="AB16" s="6">
        <f t="shared" si="0"/>
        <v>0.68206791198777905</v>
      </c>
      <c r="AC16" s="6">
        <f t="shared" si="0"/>
        <v>3.0230750676707849</v>
      </c>
      <c r="AD16" s="6">
        <f t="shared" si="0"/>
        <v>29.684024334682281</v>
      </c>
      <c r="AE16" s="6">
        <f t="shared" si="0"/>
        <v>10.221638571007423</v>
      </c>
      <c r="AF16" s="6">
        <f t="shared" si="0"/>
        <v>4.7516951196633883</v>
      </c>
      <c r="AG16" s="6">
        <f t="shared" si="0"/>
        <v>3.5577412697987296</v>
      </c>
      <c r="AH16" s="6">
        <f t="shared" si="0"/>
        <v>11.15294937421274</v>
      </c>
      <c r="AI16" s="6">
        <f t="shared" si="0"/>
        <v>2.2793664406507115</v>
      </c>
      <c r="AJ16" s="6">
        <f t="shared" si="0"/>
        <v>2.8019725028810334</v>
      </c>
      <c r="AK16" s="6">
        <f t="shared" si="0"/>
        <v>82.61195829871626</v>
      </c>
      <c r="AL16" s="6">
        <f t="shared" si="0"/>
        <v>36.704365770642937</v>
      </c>
    </row>
    <row r="17" spans="1:38" x14ac:dyDescent="0.25">
      <c r="A17" s="4">
        <f t="shared" si="1"/>
        <v>2020</v>
      </c>
      <c r="B17" s="4">
        <v>43831</v>
      </c>
      <c r="C17" s="2">
        <v>73635</v>
      </c>
      <c r="D17" s="2">
        <v>65763</v>
      </c>
      <c r="E17" s="8">
        <v>1.379888</v>
      </c>
      <c r="F17" s="2">
        <v>60.433283808748747</v>
      </c>
      <c r="G17" s="2">
        <v>632.9083333333333</v>
      </c>
      <c r="H17" s="2">
        <v>24857</v>
      </c>
      <c r="I17" s="2">
        <v>16029</v>
      </c>
      <c r="J17" s="2">
        <v>8828</v>
      </c>
      <c r="K17" s="2">
        <v>1545</v>
      </c>
      <c r="L17" s="2">
        <v>518</v>
      </c>
      <c r="M17" s="2">
        <v>2488</v>
      </c>
      <c r="N17" s="2">
        <v>23691</v>
      </c>
      <c r="O17" s="2">
        <v>8367</v>
      </c>
      <c r="P17" s="2">
        <v>3672</v>
      </c>
      <c r="Q17" s="2">
        <v>2756</v>
      </c>
      <c r="R17" s="2">
        <v>8896</v>
      </c>
      <c r="S17" s="2">
        <v>1166</v>
      </c>
      <c r="T17" s="2">
        <v>2067</v>
      </c>
      <c r="U17" s="2">
        <v>64564</v>
      </c>
      <c r="V17" s="2">
        <v>28450</v>
      </c>
      <c r="W17" s="6">
        <f t="shared" si="3"/>
        <v>3.3527980535279807</v>
      </c>
      <c r="X17" s="6">
        <f t="shared" si="2"/>
        <v>33.757044883547223</v>
      </c>
      <c r="Y17" s="6">
        <f t="shared" si="0"/>
        <v>21.768180892238746</v>
      </c>
      <c r="Z17" s="6">
        <f t="shared" si="0"/>
        <v>11.988863991308481</v>
      </c>
      <c r="AA17" s="6">
        <f t="shared" si="0"/>
        <v>2.098187003463027</v>
      </c>
      <c r="AB17" s="6">
        <f t="shared" si="0"/>
        <v>0.70346981734229641</v>
      </c>
      <c r="AC17" s="6">
        <f t="shared" si="0"/>
        <v>3.3788280029877096</v>
      </c>
      <c r="AD17" s="6">
        <f t="shared" si="0"/>
        <v>32.173558769606842</v>
      </c>
      <c r="AE17" s="6">
        <f t="shared" si="0"/>
        <v>11.362803014870646</v>
      </c>
      <c r="AF17" s="6">
        <f t="shared" si="0"/>
        <v>4.9867590140558162</v>
      </c>
      <c r="AG17" s="6">
        <f t="shared" si="0"/>
        <v>3.7427853602227201</v>
      </c>
      <c r="AH17" s="6">
        <f t="shared" si="0"/>
        <v>12.081211380457663</v>
      </c>
      <c r="AI17" s="6">
        <f t="shared" si="0"/>
        <v>1.5834861139403815</v>
      </c>
      <c r="AJ17" s="6">
        <f t="shared" si="0"/>
        <v>2.80708902016704</v>
      </c>
      <c r="AK17" s="6">
        <f t="shared" si="0"/>
        <v>87.681129897467244</v>
      </c>
      <c r="AL17" s="6">
        <f t="shared" si="0"/>
        <v>38.63651796020914</v>
      </c>
    </row>
    <row r="18" spans="1:38" x14ac:dyDescent="0.25">
      <c r="A18" s="4">
        <f t="shared" si="1"/>
        <v>2021</v>
      </c>
      <c r="B18" s="4">
        <v>44197</v>
      </c>
      <c r="C18" s="2">
        <v>79834</v>
      </c>
      <c r="D18" s="2">
        <v>66917</v>
      </c>
      <c r="E18" s="8">
        <v>1.3919790000000001</v>
      </c>
      <c r="F18" s="2">
        <v>57.580727224822908</v>
      </c>
      <c r="G18" s="2">
        <v>656.22500000000002</v>
      </c>
      <c r="H18" s="2">
        <v>25915</v>
      </c>
      <c r="I18" s="2">
        <v>17042</v>
      </c>
      <c r="J18" s="2">
        <v>8873</v>
      </c>
      <c r="K18" s="2">
        <v>1734</v>
      </c>
      <c r="L18" s="2">
        <v>535</v>
      </c>
      <c r="M18" s="2">
        <v>2702</v>
      </c>
      <c r="N18" s="2">
        <v>24803</v>
      </c>
      <c r="O18" s="2">
        <v>8639</v>
      </c>
      <c r="P18" s="2">
        <v>4014</v>
      </c>
      <c r="Q18" s="2">
        <v>2558</v>
      </c>
      <c r="R18" s="2">
        <v>9592</v>
      </c>
      <c r="S18" s="2">
        <v>1112</v>
      </c>
      <c r="T18" s="2">
        <v>2022</v>
      </c>
      <c r="U18" s="2">
        <v>61177</v>
      </c>
      <c r="V18" s="2">
        <v>24160</v>
      </c>
      <c r="W18" s="6">
        <f t="shared" si="3"/>
        <v>3.1317762220432441</v>
      </c>
      <c r="X18" s="6">
        <f t="shared" si="2"/>
        <v>32.461106796602948</v>
      </c>
      <c r="Y18" s="6">
        <f t="shared" si="0"/>
        <v>21.346794598792496</v>
      </c>
      <c r="Z18" s="6">
        <f t="shared" si="0"/>
        <v>11.114312197810456</v>
      </c>
      <c r="AA18" s="6">
        <f t="shared" si="0"/>
        <v>2.1720069143472704</v>
      </c>
      <c r="AB18" s="6">
        <f t="shared" si="0"/>
        <v>0.67014054162386949</v>
      </c>
      <c r="AC18" s="6">
        <f t="shared" si="0"/>
        <v>3.3845228849863465</v>
      </c>
      <c r="AD18" s="6">
        <f t="shared" si="0"/>
        <v>31.06821654933988</v>
      </c>
      <c r="AE18" s="6">
        <f t="shared" si="0"/>
        <v>10.821203998296465</v>
      </c>
      <c r="AF18" s="6">
        <f t="shared" si="0"/>
        <v>5.027932960893855</v>
      </c>
      <c r="AG18" s="6">
        <f t="shared" si="0"/>
        <v>3.204148608362352</v>
      </c>
      <c r="AH18" s="6">
        <f t="shared" si="0"/>
        <v>12.014930981787208</v>
      </c>
      <c r="AI18" s="6">
        <f t="shared" si="0"/>
        <v>1.3928902472630709</v>
      </c>
      <c r="AJ18" s="6">
        <f t="shared" si="0"/>
        <v>2.5327554675952602</v>
      </c>
      <c r="AK18" s="6">
        <f t="shared" si="0"/>
        <v>76.630257784903677</v>
      </c>
      <c r="AL18" s="6">
        <f t="shared" si="0"/>
        <v>30.262795300248015</v>
      </c>
    </row>
    <row r="19" spans="1:38" x14ac:dyDescent="0.25">
      <c r="A19" s="4">
        <f t="shared" si="1"/>
        <v>2022</v>
      </c>
      <c r="B19" s="4">
        <v>44562</v>
      </c>
      <c r="C19" s="2">
        <v>87238</v>
      </c>
      <c r="D19" s="2">
        <v>69217</v>
      </c>
      <c r="E19" s="8">
        <v>1.4092229999999999</v>
      </c>
      <c r="F19" s="2">
        <v>59.21732933943079</v>
      </c>
      <c r="G19" s="2">
        <v>677.45</v>
      </c>
      <c r="H19" s="2">
        <v>26822.26</v>
      </c>
      <c r="I19" s="2">
        <v>17826.349999999999</v>
      </c>
      <c r="J19" s="2">
        <v>8995.9079999999994</v>
      </c>
      <c r="K19" s="2">
        <v>1678.2670000000001</v>
      </c>
      <c r="L19" s="2">
        <v>562.5231</v>
      </c>
      <c r="M19" s="2">
        <v>2905.1689999999999</v>
      </c>
      <c r="N19" s="2">
        <v>26706.79</v>
      </c>
      <c r="O19" s="2">
        <v>8429.3950000000004</v>
      </c>
      <c r="P19" s="2">
        <v>4305.4570000000003</v>
      </c>
      <c r="Q19" s="2">
        <v>2408.9189999999999</v>
      </c>
      <c r="R19" s="2">
        <v>11563.02</v>
      </c>
      <c r="S19" s="2">
        <v>115.47110000000001</v>
      </c>
      <c r="T19" s="2">
        <v>1975.42</v>
      </c>
      <c r="U19" s="2">
        <v>63036.95</v>
      </c>
      <c r="V19" s="2">
        <v>26019.95</v>
      </c>
      <c r="W19" s="6">
        <f t="shared" si="3"/>
        <v>3.2290239796001767</v>
      </c>
      <c r="X19" s="6">
        <f t="shared" si="2"/>
        <v>30.746073958596025</v>
      </c>
      <c r="Y19" s="6">
        <f t="shared" si="0"/>
        <v>20.434157133359314</v>
      </c>
      <c r="Z19" s="6">
        <f t="shared" si="0"/>
        <v>10.311914532657786</v>
      </c>
      <c r="AA19" s="6">
        <f t="shared" si="0"/>
        <v>1.92377977486875</v>
      </c>
      <c r="AB19" s="6">
        <f t="shared" si="0"/>
        <v>0.64481430110731563</v>
      </c>
      <c r="AC19" s="6">
        <f t="shared" si="0"/>
        <v>3.3301646071666013</v>
      </c>
      <c r="AD19" s="6">
        <f t="shared" si="0"/>
        <v>30.613711914532658</v>
      </c>
      <c r="AE19" s="6">
        <f t="shared" si="0"/>
        <v>9.6625266512299692</v>
      </c>
      <c r="AF19" s="6">
        <f t="shared" si="0"/>
        <v>4.935299983951948</v>
      </c>
      <c r="AG19" s="6">
        <f t="shared" si="0"/>
        <v>2.7613184621380591</v>
      </c>
      <c r="AH19" s="6">
        <f t="shared" si="0"/>
        <v>13.254567963502144</v>
      </c>
      <c r="AI19" s="6">
        <f t="shared" si="0"/>
        <v>0.13236330498177401</v>
      </c>
      <c r="AJ19" s="6">
        <f t="shared" si="0"/>
        <v>2.2644031270776495</v>
      </c>
      <c r="AK19" s="6">
        <f t="shared" si="0"/>
        <v>72.258591439510312</v>
      </c>
      <c r="AL19" s="6">
        <f t="shared" si="0"/>
        <v>29.826394461129325</v>
      </c>
    </row>
    <row r="20" spans="1:38" x14ac:dyDescent="0.25">
      <c r="A20" s="4">
        <f t="shared" si="1"/>
        <v>2023</v>
      </c>
      <c r="B20" s="4">
        <v>44927</v>
      </c>
      <c r="C20" s="2">
        <v>89768</v>
      </c>
      <c r="D20" s="2">
        <v>69970</v>
      </c>
      <c r="E20" s="8">
        <v>1.4233241366135194</v>
      </c>
      <c r="F20" s="2">
        <v>59.443506852446141</v>
      </c>
      <c r="G20" s="2">
        <v>684.76407036582486</v>
      </c>
      <c r="H20" s="2">
        <v>27877.42</v>
      </c>
      <c r="I20" s="2">
        <v>18400.400000000001</v>
      </c>
      <c r="J20" s="2">
        <v>9477.0239999999994</v>
      </c>
      <c r="K20" s="2">
        <v>1814.748</v>
      </c>
      <c r="L20" s="2">
        <v>577.36890000000005</v>
      </c>
      <c r="M20" s="2">
        <v>3463.2069999999999</v>
      </c>
      <c r="N20" s="2">
        <v>28690.74</v>
      </c>
      <c r="O20" s="2">
        <v>8492.277</v>
      </c>
      <c r="P20" s="2">
        <v>4572.7489999999998</v>
      </c>
      <c r="Q20" s="2">
        <v>2527.6210000000001</v>
      </c>
      <c r="R20" s="2">
        <v>13098.09</v>
      </c>
      <c r="S20" s="2">
        <v>-813.31610000000001</v>
      </c>
      <c r="T20" s="2">
        <v>2192.2910000000002</v>
      </c>
      <c r="U20" s="2">
        <v>66042.559999999998</v>
      </c>
      <c r="V20" s="2">
        <v>29025.56</v>
      </c>
      <c r="W20" s="6">
        <f t="shared" si="3"/>
        <v>3.477787234312574</v>
      </c>
      <c r="X20" s="6">
        <f t="shared" si="2"/>
        <v>31.054963906960165</v>
      </c>
      <c r="Y20" s="6">
        <f t="shared" si="0"/>
        <v>20.497727475269585</v>
      </c>
      <c r="Z20" s="6">
        <f t="shared" si="0"/>
        <v>10.557240887621424</v>
      </c>
      <c r="AA20" s="6">
        <f t="shared" si="0"/>
        <v>2.0215978968006421</v>
      </c>
      <c r="AB20" s="6">
        <f t="shared" si="0"/>
        <v>0.64317897246234745</v>
      </c>
      <c r="AC20" s="6">
        <f t="shared" si="0"/>
        <v>3.8579527225737458</v>
      </c>
      <c r="AD20" s="6">
        <f t="shared" si="0"/>
        <v>31.960988325461187</v>
      </c>
      <c r="AE20" s="6">
        <f t="shared" si="0"/>
        <v>9.4602497549238027</v>
      </c>
      <c r="AF20" s="6">
        <f t="shared" si="0"/>
        <v>5.0939633276891536</v>
      </c>
      <c r="AG20" s="6">
        <f t="shared" si="0"/>
        <v>2.8157260939310222</v>
      </c>
      <c r="AH20" s="6">
        <f t="shared" si="0"/>
        <v>14.591045806969076</v>
      </c>
      <c r="AI20" s="6">
        <f t="shared" si="0"/>
        <v>-0.90602007396845197</v>
      </c>
      <c r="AJ20" s="6">
        <f t="shared" si="0"/>
        <v>2.4421742714553072</v>
      </c>
      <c r="AK20" s="6">
        <f t="shared" si="0"/>
        <v>73.570270029409144</v>
      </c>
      <c r="AL20" s="6">
        <f t="shared" si="0"/>
        <v>32.333972016754302</v>
      </c>
    </row>
    <row r="21" spans="1:38" x14ac:dyDescent="0.25">
      <c r="A21" s="4">
        <f t="shared" si="1"/>
        <v>2024</v>
      </c>
      <c r="B21" s="4">
        <v>45292</v>
      </c>
      <c r="C21" s="2">
        <v>93541</v>
      </c>
      <c r="D21" s="2">
        <v>71206</v>
      </c>
      <c r="E21" s="8">
        <v>1.4383145677671032</v>
      </c>
      <c r="F21" s="2">
        <v>60.43578400899186</v>
      </c>
      <c r="G21" s="2">
        <v>686.58908587257815</v>
      </c>
      <c r="H21" s="2">
        <v>29182.58</v>
      </c>
      <c r="I21" s="2">
        <v>19173.78</v>
      </c>
      <c r="J21" s="2">
        <v>10008.799999999999</v>
      </c>
      <c r="K21" s="2">
        <v>1836.886</v>
      </c>
      <c r="L21" s="2">
        <v>593.18449999999996</v>
      </c>
      <c r="M21" s="2">
        <v>3780.6329999999998</v>
      </c>
      <c r="N21" s="2">
        <v>29583.07</v>
      </c>
      <c r="O21" s="2">
        <v>9302.6689999999999</v>
      </c>
      <c r="P21" s="2">
        <v>4666.549</v>
      </c>
      <c r="Q21" s="2">
        <v>2780.4690000000001</v>
      </c>
      <c r="R21" s="2">
        <v>12833.38</v>
      </c>
      <c r="S21" s="2">
        <v>-400.49239999999998</v>
      </c>
      <c r="T21" s="2">
        <v>2386.7179999999998</v>
      </c>
      <c r="U21" s="2">
        <v>68829.77</v>
      </c>
      <c r="V21" s="2">
        <v>31812.77</v>
      </c>
      <c r="W21" s="6">
        <f t="shared" si="3"/>
        <v>3.61390897021557</v>
      </c>
      <c r="X21" s="6">
        <f t="shared" si="2"/>
        <v>31.197635261543066</v>
      </c>
      <c r="Y21" s="6">
        <f t="shared" si="2"/>
        <v>20.497728268887439</v>
      </c>
      <c r="Z21" s="6">
        <f t="shared" si="2"/>
        <v>10.699906992655626</v>
      </c>
      <c r="AA21" s="6">
        <f t="shared" si="2"/>
        <v>1.9637228594947671</v>
      </c>
      <c r="AB21" s="6">
        <f t="shared" si="2"/>
        <v>0.63414385135929696</v>
      </c>
      <c r="AC21" s="6">
        <f t="shared" si="2"/>
        <v>4.0416854641280295</v>
      </c>
      <c r="AD21" s="6">
        <f t="shared" si="2"/>
        <v>31.625779070140368</v>
      </c>
      <c r="AE21" s="6">
        <f t="shared" si="2"/>
        <v>9.94501769277643</v>
      </c>
      <c r="AF21" s="6">
        <f t="shared" si="2"/>
        <v>4.988773906629179</v>
      </c>
      <c r="AG21" s="6">
        <f t="shared" si="2"/>
        <v>2.9724602046161577</v>
      </c>
      <c r="AH21" s="6">
        <f t="shared" si="2"/>
        <v>13.719524058968794</v>
      </c>
      <c r="AI21" s="6">
        <f t="shared" si="2"/>
        <v>-0.42814637431714431</v>
      </c>
      <c r="AJ21" s="6">
        <f t="shared" si="2"/>
        <v>2.5515207235329962</v>
      </c>
      <c r="AK21" s="6">
        <f t="shared" si="2"/>
        <v>73.582461166761092</v>
      </c>
      <c r="AL21" s="6">
        <f t="shared" si="2"/>
        <v>34.009439710928895</v>
      </c>
    </row>
    <row r="22" spans="1:38" x14ac:dyDescent="0.25">
      <c r="A22" s="4">
        <f t="shared" si="1"/>
        <v>2025</v>
      </c>
      <c r="B22" s="4">
        <v>45658</v>
      </c>
      <c r="C22" s="2">
        <v>97533.422467692944</v>
      </c>
      <c r="D22" s="2">
        <v>72882.913389601788</v>
      </c>
      <c r="E22" s="8">
        <v>1.4537704656410451</v>
      </c>
      <c r="F22" s="2">
        <v>61.280332373606356</v>
      </c>
      <c r="G22" s="2">
        <v>693.89053577782079</v>
      </c>
      <c r="H22" s="2">
        <v>30485.31</v>
      </c>
      <c r="I22" s="2">
        <v>19992.14</v>
      </c>
      <c r="J22" s="2">
        <v>10493.17</v>
      </c>
      <c r="K22" s="2">
        <v>1925.3340000000001</v>
      </c>
      <c r="L22" s="2">
        <v>609.90409999999997</v>
      </c>
      <c r="M22" s="2">
        <v>4132.8620000000001</v>
      </c>
      <c r="N22" s="2">
        <v>30298.58</v>
      </c>
      <c r="O22" s="2">
        <v>9717.5550000000003</v>
      </c>
      <c r="P22" s="2">
        <v>4756.9279999999999</v>
      </c>
      <c r="Q22" s="2">
        <v>2890.9540000000002</v>
      </c>
      <c r="R22" s="2">
        <v>12933.14</v>
      </c>
      <c r="S22" s="2">
        <v>186.72880000000001</v>
      </c>
      <c r="T22" s="2">
        <v>2538.3249999999998</v>
      </c>
      <c r="U22" s="2">
        <v>71181.36</v>
      </c>
      <c r="V22" s="2">
        <v>34164.36</v>
      </c>
      <c r="W22" s="6">
        <f t="shared" si="3"/>
        <v>3.6878301351290284</v>
      </c>
      <c r="X22" s="6">
        <f t="shared" si="2"/>
        <v>31.256270136627247</v>
      </c>
      <c r="Y22" s="6">
        <f t="shared" si="2"/>
        <v>20.497732463579052</v>
      </c>
      <c r="Z22" s="6">
        <f t="shared" si="2"/>
        <v>10.758537673048197</v>
      </c>
      <c r="AA22" s="6">
        <f t="shared" si="2"/>
        <v>1.9740248535190583</v>
      </c>
      <c r="AB22" s="6">
        <f t="shared" si="2"/>
        <v>0.62532830753686008</v>
      </c>
      <c r="AC22" s="6">
        <f t="shared" si="2"/>
        <v>4.2373802696906004</v>
      </c>
      <c r="AD22" s="6">
        <f t="shared" si="2"/>
        <v>31.064817816719319</v>
      </c>
      <c r="AE22" s="6">
        <f t="shared" si="2"/>
        <v>9.9633077094355542</v>
      </c>
      <c r="AF22" s="6">
        <f t="shared" si="2"/>
        <v>4.8772286254752197</v>
      </c>
      <c r="AG22" s="6">
        <f t="shared" si="2"/>
        <v>2.9640649603551052</v>
      </c>
      <c r="AH22" s="6">
        <f t="shared" si="2"/>
        <v>13.260213445584753</v>
      </c>
      <c r="AI22" s="6">
        <f t="shared" si="2"/>
        <v>0.19145108956045526</v>
      </c>
      <c r="AJ22" s="6">
        <f t="shared" si="2"/>
        <v>2.6025181274047844</v>
      </c>
      <c r="AK22" s="6">
        <f t="shared" si="2"/>
        <v>72.981505415313578</v>
      </c>
      <c r="AL22" s="6">
        <f t="shared" si="2"/>
        <v>35.028361699618031</v>
      </c>
    </row>
    <row r="23" spans="1:38" x14ac:dyDescent="0.25">
      <c r="A23" s="4">
        <f t="shared" si="1"/>
        <v>2026</v>
      </c>
      <c r="B23" s="4">
        <v>46023</v>
      </c>
      <c r="C23" s="2">
        <v>101821.99209789156</v>
      </c>
      <c r="D23" s="2">
        <v>74565.003518893311</v>
      </c>
      <c r="E23" s="8">
        <v>1.4696521867526922</v>
      </c>
      <c r="F23" s="2">
        <v>62.070299682956232</v>
      </c>
      <c r="G23" s="2">
        <v>701.75295112192657</v>
      </c>
      <c r="H23" s="2">
        <v>31563.08</v>
      </c>
      <c r="I23" s="2">
        <v>20871.189999999999</v>
      </c>
      <c r="J23" s="2">
        <v>10691.89</v>
      </c>
      <c r="K23" s="2">
        <v>2019.4</v>
      </c>
      <c r="L23" s="2">
        <v>627.51760000000002</v>
      </c>
      <c r="M23" s="2">
        <v>4304.607</v>
      </c>
      <c r="N23" s="2">
        <v>30967.09</v>
      </c>
      <c r="O23" s="2">
        <v>9931.9660000000003</v>
      </c>
      <c r="P23" s="2">
        <v>4861.8860000000004</v>
      </c>
      <c r="Q23" s="2">
        <v>2954.741</v>
      </c>
      <c r="R23" s="2">
        <v>13218.5</v>
      </c>
      <c r="S23" s="2">
        <v>595.99059999999997</v>
      </c>
      <c r="T23" s="2">
        <v>2667.1419999999998</v>
      </c>
      <c r="U23" s="2">
        <v>73252.509999999995</v>
      </c>
      <c r="V23" s="2">
        <v>36235.51</v>
      </c>
      <c r="W23" s="6">
        <f t="shared" si="3"/>
        <v>3.7469669025711219</v>
      </c>
      <c r="X23" s="6">
        <f t="shared" si="2"/>
        <v>30.998293541198141</v>
      </c>
      <c r="Y23" s="6">
        <f t="shared" si="2"/>
        <v>20.497723104783155</v>
      </c>
      <c r="Z23" s="6">
        <f t="shared" si="2"/>
        <v>10.500570436414982</v>
      </c>
      <c r="AA23" s="6">
        <f t="shared" si="2"/>
        <v>1.983265067195455</v>
      </c>
      <c r="AB23" s="6">
        <f t="shared" si="2"/>
        <v>0.61628886556914464</v>
      </c>
      <c r="AC23" s="6">
        <f t="shared" si="2"/>
        <v>4.2275808116792248</v>
      </c>
      <c r="AD23" s="6">
        <f t="shared" si="2"/>
        <v>30.412968124045609</v>
      </c>
      <c r="AE23" s="6">
        <f t="shared" si="2"/>
        <v>9.7542444371461698</v>
      </c>
      <c r="AF23" s="6">
        <f t="shared" si="2"/>
        <v>4.7748879194249003</v>
      </c>
      <c r="AG23" s="6">
        <f t="shared" si="2"/>
        <v>2.9018691729772037</v>
      </c>
      <c r="AH23" s="6">
        <f t="shared" si="2"/>
        <v>12.981969540815649</v>
      </c>
      <c r="AI23" s="6">
        <f t="shared" si="2"/>
        <v>0.5853260064161927</v>
      </c>
      <c r="AJ23" s="6">
        <f t="shared" si="2"/>
        <v>2.6194164394621269</v>
      </c>
      <c r="AK23" s="6">
        <f t="shared" si="2"/>
        <v>71.94173723253725</v>
      </c>
      <c r="AL23" s="6">
        <f t="shared" si="2"/>
        <v>35.58711556651064</v>
      </c>
    </row>
    <row r="24" spans="1:38" x14ac:dyDescent="0.25">
      <c r="A24" s="4">
        <f t="shared" si="1"/>
        <v>2027</v>
      </c>
      <c r="B24" s="4">
        <v>46388</v>
      </c>
      <c r="C24" s="2">
        <v>106299.7987135147</v>
      </c>
      <c r="D24" s="2">
        <v>76313.009845412467</v>
      </c>
      <c r="E24" s="8">
        <v>1.4858675056026345</v>
      </c>
      <c r="F24" s="2">
        <v>62.886955614019463</v>
      </c>
      <c r="G24" s="2">
        <v>709.90676938849379</v>
      </c>
      <c r="H24" s="2">
        <v>32806.949999999997</v>
      </c>
      <c r="I24" s="2">
        <v>21789.040000000001</v>
      </c>
      <c r="J24" s="2">
        <v>11017.91</v>
      </c>
      <c r="K24" s="2">
        <v>2119.2269999999999</v>
      </c>
      <c r="L24" s="2">
        <v>645.99469999999997</v>
      </c>
      <c r="M24" s="2">
        <v>4460.6000000000004</v>
      </c>
      <c r="N24" s="2">
        <v>32387.96</v>
      </c>
      <c r="O24" s="2">
        <v>10438.91</v>
      </c>
      <c r="P24" s="2">
        <v>5069.3090000000002</v>
      </c>
      <c r="Q24" s="2">
        <v>3079.9349999999999</v>
      </c>
      <c r="R24" s="2">
        <v>13799.81</v>
      </c>
      <c r="S24" s="2">
        <v>418.99439999999998</v>
      </c>
      <c r="T24" s="2">
        <v>2779.4029999999998</v>
      </c>
      <c r="U24" s="2">
        <v>75612.92</v>
      </c>
      <c r="V24" s="2">
        <v>38595.919999999998</v>
      </c>
      <c r="W24" s="6">
        <f t="shared" si="3"/>
        <v>3.7942768104464952</v>
      </c>
      <c r="X24" s="6">
        <f t="shared" si="2"/>
        <v>30.862664273162917</v>
      </c>
      <c r="Y24" s="6">
        <f t="shared" si="2"/>
        <v>20.497724608795327</v>
      </c>
      <c r="Z24" s="6">
        <f t="shared" si="2"/>
        <v>10.364939664367595</v>
      </c>
      <c r="AA24" s="6">
        <f t="shared" si="2"/>
        <v>1.9936321852419148</v>
      </c>
      <c r="AB24" s="6">
        <f t="shared" si="2"/>
        <v>0.60771018178595082</v>
      </c>
      <c r="AC24" s="6">
        <f t="shared" si="2"/>
        <v>4.1962450107940708</v>
      </c>
      <c r="AD24" s="6">
        <f t="shared" si="2"/>
        <v>30.46850548352193</v>
      </c>
      <c r="AE24" s="6">
        <f t="shared" si="2"/>
        <v>9.8202537787805078</v>
      </c>
      <c r="AF24" s="6">
        <f t="shared" si="2"/>
        <v>4.7688792089457648</v>
      </c>
      <c r="AG24" s="6">
        <f t="shared" si="2"/>
        <v>2.8974043575572872</v>
      </c>
      <c r="AH24" s="6">
        <f t="shared" si="2"/>
        <v>12.981971901180586</v>
      </c>
      <c r="AI24" s="6">
        <f t="shared" si="2"/>
        <v>0.39416292887742788</v>
      </c>
      <c r="AJ24" s="6">
        <f t="shared" si="2"/>
        <v>2.614683220135424</v>
      </c>
      <c r="AK24" s="6">
        <f t="shared" si="2"/>
        <v>71.131762162393215</v>
      </c>
      <c r="AL24" s="6">
        <f t="shared" si="2"/>
        <v>36.308554171413505</v>
      </c>
    </row>
    <row r="25" spans="1:38" x14ac:dyDescent="0.25">
      <c r="A25" s="4">
        <f t="shared" si="1"/>
        <v>2028</v>
      </c>
      <c r="B25" s="4">
        <v>46753</v>
      </c>
      <c r="C25" s="2">
        <v>111150.40016863856</v>
      </c>
      <c r="D25" s="2">
        <v>78230.652856873348</v>
      </c>
      <c r="E25" s="8">
        <v>1.5021945350873711</v>
      </c>
      <c r="F25" s="2">
        <v>63.844145186794854</v>
      </c>
      <c r="G25" s="2">
        <v>718.85555155702332</v>
      </c>
      <c r="H25" s="2">
        <v>34230.5</v>
      </c>
      <c r="I25" s="2">
        <v>22783.31</v>
      </c>
      <c r="J25" s="2">
        <v>11447.19</v>
      </c>
      <c r="K25" s="2">
        <v>2207.2759999999998</v>
      </c>
      <c r="L25" s="2">
        <v>665.28219999999999</v>
      </c>
      <c r="M25" s="2">
        <v>4613.9530000000004</v>
      </c>
      <c r="N25" s="2">
        <v>33922.76</v>
      </c>
      <c r="O25" s="2">
        <v>10988.95</v>
      </c>
      <c r="P25" s="2">
        <v>5287.5519999999997</v>
      </c>
      <c r="Q25" s="2">
        <v>3216.7420000000002</v>
      </c>
      <c r="R25" s="2">
        <v>14429.51</v>
      </c>
      <c r="S25" s="2">
        <v>307.73939999999999</v>
      </c>
      <c r="T25" s="2">
        <v>2897.5810000000001</v>
      </c>
      <c r="U25" s="2">
        <v>78202.759999999995</v>
      </c>
      <c r="V25" s="2">
        <v>41185.760000000002</v>
      </c>
      <c r="W25" s="6">
        <f t="shared" si="3"/>
        <v>3.8321241925321763</v>
      </c>
      <c r="X25" s="6">
        <f t="shared" si="2"/>
        <v>30.796560289540231</v>
      </c>
      <c r="Y25" s="6">
        <f t="shared" si="2"/>
        <v>20.497730971218207</v>
      </c>
      <c r="Z25" s="6">
        <f t="shared" si="2"/>
        <v>10.298829318322024</v>
      </c>
      <c r="AA25" s="6">
        <f t="shared" si="2"/>
        <v>1.9858462017690421</v>
      </c>
      <c r="AB25" s="6">
        <f t="shared" si="2"/>
        <v>0.59854233452207717</v>
      </c>
      <c r="AC25" s="6">
        <f t="shared" si="2"/>
        <v>4.1510898683222575</v>
      </c>
      <c r="AD25" s="6">
        <f t="shared" si="2"/>
        <v>30.51969219052026</v>
      </c>
      <c r="AE25" s="6">
        <f t="shared" si="2"/>
        <v>9.8865590976977575</v>
      </c>
      <c r="AF25" s="6">
        <f t="shared" si="2"/>
        <v>4.7571146770301054</v>
      </c>
      <c r="AG25" s="6">
        <f t="shared" si="2"/>
        <v>2.8940444614859913</v>
      </c>
      <c r="AH25" s="6">
        <f t="shared" si="2"/>
        <v>12.981968556215177</v>
      </c>
      <c r="AI25" s="6">
        <f t="shared" si="2"/>
        <v>0.2768675592108481</v>
      </c>
      <c r="AJ25" s="6">
        <f t="shared" si="2"/>
        <v>2.6069010958159033</v>
      </c>
      <c r="AK25" s="6">
        <f t="shared" si="2"/>
        <v>70.35760544392997</v>
      </c>
      <c r="AL25" s="6">
        <f t="shared" si="2"/>
        <v>37.05408162050027</v>
      </c>
    </row>
    <row r="26" spans="1:38" x14ac:dyDescent="0.25">
      <c r="A26" s="4">
        <f t="shared" si="1"/>
        <v>2029</v>
      </c>
      <c r="B26" s="4">
        <v>47119</v>
      </c>
      <c r="C26" s="2">
        <v>115922.61742039329</v>
      </c>
      <c r="D26" s="2">
        <v>79989.698601936558</v>
      </c>
      <c r="E26" s="8">
        <v>1.5187712747425983</v>
      </c>
      <c r="F26" s="2">
        <v>64.6219906566335</v>
      </c>
      <c r="G26" s="2">
        <v>727.34983305879643</v>
      </c>
      <c r="H26" s="2">
        <v>35624.82</v>
      </c>
      <c r="I26" s="2">
        <v>23761.5</v>
      </c>
      <c r="J26" s="2">
        <v>11863.32</v>
      </c>
      <c r="K26" s="2">
        <v>2297.81</v>
      </c>
      <c r="L26" s="2">
        <v>685.44759999999997</v>
      </c>
      <c r="M26" s="2">
        <v>4753.0540000000001</v>
      </c>
      <c r="N26" s="2">
        <v>35443.93</v>
      </c>
      <c r="O26" s="2">
        <v>11539.22</v>
      </c>
      <c r="P26" s="2">
        <v>5503.0190000000002</v>
      </c>
      <c r="Q26" s="2">
        <v>3352.6550000000002</v>
      </c>
      <c r="R26" s="2">
        <v>15049.04</v>
      </c>
      <c r="S26" s="2">
        <v>180.8903</v>
      </c>
      <c r="T26" s="2">
        <v>3020.5050000000001</v>
      </c>
      <c r="U26" s="2">
        <v>81042.38</v>
      </c>
      <c r="V26" s="2">
        <v>44025.38</v>
      </c>
      <c r="W26" s="6">
        <f t="shared" si="3"/>
        <v>3.8624020430992463</v>
      </c>
      <c r="X26" s="6">
        <f t="shared" si="2"/>
        <v>30.731552472462397</v>
      </c>
      <c r="Y26" s="6">
        <f t="shared" si="2"/>
        <v>20.497725576561937</v>
      </c>
      <c r="Z26" s="6">
        <f t="shared" si="2"/>
        <v>10.23382689590046</v>
      </c>
      <c r="AA26" s="6">
        <f t="shared" si="2"/>
        <v>1.9821929931645639</v>
      </c>
      <c r="AB26" s="6">
        <f t="shared" si="2"/>
        <v>0.59129755284443308</v>
      </c>
      <c r="AC26" s="6">
        <f t="shared" si="2"/>
        <v>4.1001955492111204</v>
      </c>
      <c r="AD26" s="6">
        <f t="shared" si="2"/>
        <v>30.575508721876606</v>
      </c>
      <c r="AE26" s="6">
        <f t="shared" si="2"/>
        <v>9.9542438367769304</v>
      </c>
      <c r="AF26" s="6">
        <f t="shared" si="2"/>
        <v>4.7471486776763383</v>
      </c>
      <c r="AG26" s="6">
        <f t="shared" si="2"/>
        <v>2.8921491548466327</v>
      </c>
      <c r="AH26" s="6">
        <f t="shared" si="2"/>
        <v>12.981970503154416</v>
      </c>
      <c r="AI26" s="6">
        <f t="shared" si="2"/>
        <v>0.15604400937912008</v>
      </c>
      <c r="AJ26" s="6">
        <f t="shared" si="2"/>
        <v>2.6056218080774873</v>
      </c>
      <c r="AK26" s="6">
        <f t="shared" si="2"/>
        <v>69.910757541041249</v>
      </c>
      <c r="AL26" s="6">
        <f t="shared" si="2"/>
        <v>37.978248748768316</v>
      </c>
    </row>
    <row r="27" spans="1:38" x14ac:dyDescent="0.25">
      <c r="A27" s="4">
        <f t="shared" si="1"/>
        <v>2030</v>
      </c>
      <c r="B27" s="4">
        <v>47484</v>
      </c>
      <c r="C27" s="2">
        <v>120874.56122364433</v>
      </c>
      <c r="D27" s="2">
        <v>81771.20623181542</v>
      </c>
      <c r="E27" s="8">
        <v>1.5354476565548405</v>
      </c>
      <c r="F27" s="2">
        <v>65.407600083662317</v>
      </c>
      <c r="G27" s="2">
        <v>735.55738771480583</v>
      </c>
      <c r="H27" s="2">
        <v>37040.28</v>
      </c>
      <c r="I27" s="2">
        <v>24776.54</v>
      </c>
      <c r="J27" s="2">
        <v>12263.74</v>
      </c>
      <c r="K27" s="2">
        <v>2391.3510000000001</v>
      </c>
      <c r="L27" s="2">
        <v>706.49919999999997</v>
      </c>
      <c r="M27" s="2">
        <v>4866.4750000000004</v>
      </c>
      <c r="N27" s="2">
        <v>37024.69</v>
      </c>
      <c r="O27" s="2">
        <v>12114.64</v>
      </c>
      <c r="P27" s="2">
        <v>5720.857</v>
      </c>
      <c r="Q27" s="2">
        <v>3497.2939999999999</v>
      </c>
      <c r="R27" s="2">
        <v>15691.9</v>
      </c>
      <c r="S27" s="2">
        <v>15.589840000000001</v>
      </c>
      <c r="T27" s="2">
        <v>3149.8130000000001</v>
      </c>
      <c r="U27" s="2">
        <v>84176.6</v>
      </c>
      <c r="V27" s="2">
        <v>47159.6</v>
      </c>
      <c r="W27" s="6">
        <f t="shared" si="3"/>
        <v>3.8866245043642595</v>
      </c>
      <c r="X27" s="6">
        <f t="shared" si="2"/>
        <v>30.643569354073929</v>
      </c>
      <c r="Y27" s="6">
        <f t="shared" si="2"/>
        <v>20.497729008635648</v>
      </c>
      <c r="Z27" s="6">
        <f t="shared" si="2"/>
        <v>10.145840345438279</v>
      </c>
      <c r="AA27" s="6">
        <f t="shared" si="2"/>
        <v>1.9783740894624458</v>
      </c>
      <c r="AB27" s="6">
        <f t="shared" si="2"/>
        <v>0.5844895674060171</v>
      </c>
      <c r="AC27" s="6">
        <f t="shared" si="2"/>
        <v>4.0260539113734275</v>
      </c>
      <c r="AD27" s="6">
        <f t="shared" si="2"/>
        <v>30.630671685745558</v>
      </c>
      <c r="AE27" s="6">
        <f t="shared" si="2"/>
        <v>10.022489328904591</v>
      </c>
      <c r="AF27" s="6">
        <f t="shared" si="2"/>
        <v>4.7328875009648765</v>
      </c>
      <c r="AG27" s="6">
        <f t="shared" si="2"/>
        <v>2.8933250839514879</v>
      </c>
      <c r="AH27" s="6">
        <f t="shared" si="2"/>
        <v>12.981970599228534</v>
      </c>
      <c r="AI27" s="6">
        <f t="shared" si="2"/>
        <v>1.2897535959742095E-2</v>
      </c>
      <c r="AJ27" s="6">
        <f t="shared" si="2"/>
        <v>2.6058526857211568</v>
      </c>
      <c r="AK27" s="6">
        <f t="shared" si="2"/>
        <v>69.639632316228159</v>
      </c>
      <c r="AL27" s="6">
        <f t="shared" si="2"/>
        <v>39.015322597733729</v>
      </c>
    </row>
    <row r="28" spans="1:38" x14ac:dyDescent="0.25">
      <c r="A28" s="4">
        <f t="shared" si="1"/>
        <v>2031</v>
      </c>
      <c r="B28" s="4">
        <v>47849</v>
      </c>
      <c r="C28" s="2">
        <v>126154.44738873077</v>
      </c>
      <c r="D28" s="2">
        <v>83669.673679378175</v>
      </c>
      <c r="E28" s="8">
        <v>1.5524101745738752</v>
      </c>
      <c r="F28" s="2">
        <v>66.205294023368069</v>
      </c>
      <c r="G28" s="2">
        <v>744.24819415518925</v>
      </c>
      <c r="H28" s="2">
        <v>38536.75</v>
      </c>
      <c r="I28" s="2">
        <v>25858.79</v>
      </c>
      <c r="J28" s="2">
        <v>12677.96</v>
      </c>
      <c r="K28" s="2">
        <v>2487.462</v>
      </c>
      <c r="L28" s="2">
        <v>728.54819999999995</v>
      </c>
      <c r="M28" s="2">
        <v>4979.2280000000001</v>
      </c>
      <c r="N28" s="2">
        <v>38720.160000000003</v>
      </c>
      <c r="O28" s="2">
        <v>12742.23</v>
      </c>
      <c r="P28" s="2">
        <v>5945.8810000000003</v>
      </c>
      <c r="Q28" s="2">
        <v>3654.72</v>
      </c>
      <c r="R28" s="2">
        <v>16377.33</v>
      </c>
      <c r="S28" s="2">
        <v>-183.40649999999999</v>
      </c>
      <c r="T28" s="2">
        <v>3287.94</v>
      </c>
      <c r="U28" s="2">
        <v>87647.95</v>
      </c>
      <c r="V28" s="2">
        <v>50630.95</v>
      </c>
      <c r="W28" s="6">
        <f t="shared" si="3"/>
        <v>3.9060023807091278</v>
      </c>
      <c r="X28" s="6">
        <f t="shared" si="2"/>
        <v>30.547278195633748</v>
      </c>
      <c r="Y28" s="6">
        <f t="shared" si="2"/>
        <v>20.497723651643483</v>
      </c>
      <c r="Z28" s="6">
        <f t="shared" si="2"/>
        <v>10.049554543990265</v>
      </c>
      <c r="AA28" s="6">
        <f t="shared" si="2"/>
        <v>1.9717592613561734</v>
      </c>
      <c r="AB28" s="6">
        <f t="shared" si="2"/>
        <v>0.57750496718919497</v>
      </c>
      <c r="AC28" s="6">
        <f t="shared" si="2"/>
        <v>3.9469302137696878</v>
      </c>
      <c r="AD28" s="6">
        <f t="shared" si="2"/>
        <v>30.692663478353783</v>
      </c>
      <c r="AE28" s="6">
        <f t="shared" si="2"/>
        <v>10.100500032897175</v>
      </c>
      <c r="AF28" s="6">
        <f t="shared" si="2"/>
        <v>4.7131758911982189</v>
      </c>
      <c r="AG28" s="6">
        <f t="shared" si="2"/>
        <v>2.8970203394719731</v>
      </c>
      <c r="AH28" s="6">
        <f t="shared" si="2"/>
        <v>12.981968007465561</v>
      </c>
      <c r="AI28" s="6">
        <f t="shared" si="2"/>
        <v>-0.14538250834301025</v>
      </c>
      <c r="AJ28" s="6">
        <f t="shared" si="2"/>
        <v>2.6062814811978701</v>
      </c>
      <c r="AK28" s="6">
        <f t="shared" si="2"/>
        <v>69.476702418522493</v>
      </c>
      <c r="AL28" s="6">
        <f t="shared" si="2"/>
        <v>40.134098359597587</v>
      </c>
    </row>
    <row r="29" spans="1:38" x14ac:dyDescent="0.25">
      <c r="A29" s="4">
        <f t="shared" si="1"/>
        <v>2032</v>
      </c>
      <c r="B29" s="4">
        <v>48214</v>
      </c>
      <c r="C29" s="2">
        <v>131733.94872261051</v>
      </c>
      <c r="D29" s="2">
        <v>85657.01138648417</v>
      </c>
      <c r="E29" s="8">
        <v>1.5692262802694898</v>
      </c>
      <c r="F29" s="2">
        <v>67.016583930227654</v>
      </c>
      <c r="G29" s="2">
        <v>753.14589135476876</v>
      </c>
      <c r="H29" s="2">
        <v>40117.99</v>
      </c>
      <c r="I29" s="2">
        <v>27002.47</v>
      </c>
      <c r="J29" s="2">
        <v>13115.52</v>
      </c>
      <c r="K29" s="2">
        <v>2587.8449999999998</v>
      </c>
      <c r="L29" s="2">
        <v>751.46130000000005</v>
      </c>
      <c r="M29" s="2">
        <v>5100.2120000000004</v>
      </c>
      <c r="N29" s="2">
        <v>40509.96</v>
      </c>
      <c r="O29" s="2">
        <v>13407.69</v>
      </c>
      <c r="P29" s="2">
        <v>6178.2650000000003</v>
      </c>
      <c r="Q29" s="2">
        <v>3822.35</v>
      </c>
      <c r="R29" s="2">
        <v>17101.66</v>
      </c>
      <c r="S29" s="2">
        <v>-391.9785</v>
      </c>
      <c r="T29" s="2">
        <v>3437.1179999999999</v>
      </c>
      <c r="U29" s="2">
        <v>91477.05</v>
      </c>
      <c r="V29" s="2">
        <v>54460.05</v>
      </c>
      <c r="W29" s="6">
        <f t="shared" si="3"/>
        <v>3.9215041538336037</v>
      </c>
      <c r="X29" s="6">
        <f t="shared" si="2"/>
        <v>30.453797513103954</v>
      </c>
      <c r="Y29" s="6">
        <f t="shared" si="2"/>
        <v>20.497730662320425</v>
      </c>
      <c r="Z29" s="6">
        <f t="shared" si="2"/>
        <v>9.9560668507835306</v>
      </c>
      <c r="AA29" s="6">
        <f t="shared" si="2"/>
        <v>1.9644480599675731</v>
      </c>
      <c r="AB29" s="6">
        <f t="shared" si="2"/>
        <v>0.57043860545191494</v>
      </c>
      <c r="AC29" s="6">
        <f t="shared" si="2"/>
        <v>3.8716003349595276</v>
      </c>
      <c r="AD29" s="6">
        <f t="shared" si="2"/>
        <v>30.751344200044436</v>
      </c>
      <c r="AE29" s="6">
        <f t="shared" si="2"/>
        <v>10.177854782317578</v>
      </c>
      <c r="AF29" s="6">
        <f t="shared" si="2"/>
        <v>4.6899565828770884</v>
      </c>
      <c r="AG29" s="6">
        <f t="shared" si="2"/>
        <v>2.9015679231240874</v>
      </c>
      <c r="AH29" s="6">
        <f t="shared" si="2"/>
        <v>12.981968707254511</v>
      </c>
      <c r="AI29" s="6">
        <f t="shared" si="2"/>
        <v>-0.29755313933948879</v>
      </c>
      <c r="AJ29" s="6">
        <f t="shared" si="2"/>
        <v>2.6091360908321888</v>
      </c>
      <c r="AK29" s="6">
        <f t="shared" si="2"/>
        <v>69.440756074670901</v>
      </c>
      <c r="AL29" s="6">
        <f t="shared" si="2"/>
        <v>41.340937949621029</v>
      </c>
    </row>
    <row r="30" spans="1:38" x14ac:dyDescent="0.25">
      <c r="A30" s="4">
        <f t="shared" si="1"/>
        <v>2033</v>
      </c>
      <c r="B30" s="4">
        <v>48580</v>
      </c>
      <c r="C30" s="2">
        <v>137508.24198957477</v>
      </c>
      <c r="D30" s="2">
        <v>87658.449727059036</v>
      </c>
      <c r="E30" s="8">
        <v>1.5858101197437555</v>
      </c>
      <c r="F30" s="2">
        <v>67.836283434685697</v>
      </c>
      <c r="G30" s="2">
        <v>761.7348515729974</v>
      </c>
      <c r="H30" s="2">
        <v>41754.69</v>
      </c>
      <c r="I30" s="2">
        <v>28186.06</v>
      </c>
      <c r="J30" s="2">
        <v>13568.63</v>
      </c>
      <c r="K30" s="2">
        <v>2692.2260000000001</v>
      </c>
      <c r="L30" s="2">
        <v>775.11369999999999</v>
      </c>
      <c r="M30" s="2">
        <v>5225.3760000000002</v>
      </c>
      <c r="N30" s="2">
        <v>42356.24</v>
      </c>
      <c r="O30" s="2">
        <v>14097.33</v>
      </c>
      <c r="P30" s="2">
        <v>6414.33</v>
      </c>
      <c r="Q30" s="2">
        <v>3993.3049999999998</v>
      </c>
      <c r="R30" s="2">
        <v>17851.28</v>
      </c>
      <c r="S30" s="2">
        <v>-601.55010000000004</v>
      </c>
      <c r="T30" s="2">
        <v>3598.6210000000001</v>
      </c>
      <c r="U30" s="2">
        <v>95677.22</v>
      </c>
      <c r="V30" s="2">
        <v>58660.22</v>
      </c>
      <c r="W30" s="6">
        <f t="shared" si="3"/>
        <v>3.9339058266526963</v>
      </c>
      <c r="X30" s="6">
        <f t="shared" si="2"/>
        <v>30.365227128105996</v>
      </c>
      <c r="Y30" s="6">
        <f t="shared" si="2"/>
        <v>20.497724057978235</v>
      </c>
      <c r="Z30" s="6">
        <f t="shared" si="2"/>
        <v>9.8675030701277588</v>
      </c>
      <c r="AA30" s="6">
        <f t="shared" si="2"/>
        <v>1.9578651876038908</v>
      </c>
      <c r="AB30" s="6">
        <f t="shared" si="2"/>
        <v>0.56368526626845061</v>
      </c>
      <c r="AC30" s="6">
        <f t="shared" si="2"/>
        <v>3.8000456731867489</v>
      </c>
      <c r="AD30" s="6">
        <f t="shared" si="2"/>
        <v>30.802691814801364</v>
      </c>
      <c r="AE30" s="6">
        <f t="shared" si="2"/>
        <v>10.251989114273451</v>
      </c>
      <c r="AF30" s="6">
        <f t="shared" si="2"/>
        <v>4.6646876632211649</v>
      </c>
      <c r="AG30" s="6">
        <f t="shared" si="2"/>
        <v>2.9040477445001103</v>
      </c>
      <c r="AH30" s="6">
        <f t="shared" si="2"/>
        <v>12.981970928952316</v>
      </c>
      <c r="AI30" s="6">
        <f t="shared" si="2"/>
        <v>-0.43746475941828034</v>
      </c>
      <c r="AJ30" s="6">
        <f t="shared" si="2"/>
        <v>2.6170220402300184</v>
      </c>
      <c r="AK30" s="6">
        <f t="shared" si="2"/>
        <v>69.579262025074684</v>
      </c>
      <c r="AL30" s="6">
        <f t="shared" si="2"/>
        <v>42.659421101789185</v>
      </c>
    </row>
    <row r="31" spans="1:38" x14ac:dyDescent="0.25">
      <c r="A31" s="4">
        <f t="shared" si="1"/>
        <v>2034</v>
      </c>
      <c r="B31" s="4">
        <v>48945</v>
      </c>
      <c r="C31" s="2">
        <v>143416.29477283018</v>
      </c>
      <c r="D31" s="2">
        <v>89632.033919316615</v>
      </c>
      <c r="E31" s="8">
        <v>1.6021500428955158</v>
      </c>
      <c r="F31" s="2">
        <v>68.664566444620775</v>
      </c>
      <c r="G31" s="2">
        <v>769.70848745538751</v>
      </c>
      <c r="H31" s="2">
        <v>43431.199999999997</v>
      </c>
      <c r="I31" s="2">
        <v>29397.08</v>
      </c>
      <c r="J31" s="2">
        <v>14034.12</v>
      </c>
      <c r="K31" s="2">
        <v>2800.1370000000002</v>
      </c>
      <c r="L31" s="2">
        <v>799.50250000000005</v>
      </c>
      <c r="M31" s="2">
        <v>5353.9409999999998</v>
      </c>
      <c r="N31" s="2">
        <v>44246.38</v>
      </c>
      <c r="O31" s="2">
        <v>14811.5</v>
      </c>
      <c r="P31" s="2">
        <v>6652.2960000000003</v>
      </c>
      <c r="Q31" s="2">
        <v>4164.3220000000001</v>
      </c>
      <c r="R31" s="2">
        <v>18618.259999999998</v>
      </c>
      <c r="S31" s="2">
        <v>-815.1816</v>
      </c>
      <c r="T31" s="2">
        <v>3773.3449999999998</v>
      </c>
      <c r="U31" s="2">
        <v>100265.7</v>
      </c>
      <c r="V31" s="2">
        <v>63248.74</v>
      </c>
      <c r="W31" s="6">
        <f t="shared" si="3"/>
        <v>3.9438280083806783</v>
      </c>
      <c r="X31" s="6">
        <f t="shared" si="2"/>
        <v>30.283309207502914</v>
      </c>
      <c r="Y31" s="6">
        <f t="shared" si="2"/>
        <v>20.497726598337135</v>
      </c>
      <c r="Z31" s="6">
        <f t="shared" si="2"/>
        <v>9.7855826091657789</v>
      </c>
      <c r="AA31" s="6">
        <f t="shared" si="2"/>
        <v>1.9524538717412732</v>
      </c>
      <c r="AB31" s="6">
        <f t="shared" si="2"/>
        <v>0.55746977794008912</v>
      </c>
      <c r="AC31" s="6">
        <f t="shared" si="2"/>
        <v>3.7331469262126613</v>
      </c>
      <c r="AD31" s="6">
        <f t="shared" si="2"/>
        <v>30.851710449001473</v>
      </c>
      <c r="AE31" s="6">
        <f t="shared" si="2"/>
        <v>10.327627012998246</v>
      </c>
      <c r="AF31" s="6">
        <f t="shared" si="2"/>
        <v>4.6384520047301203</v>
      </c>
      <c r="AG31" s="6">
        <f t="shared" si="2"/>
        <v>2.9036602895063215</v>
      </c>
      <c r="AH31" s="6">
        <f t="shared" si="2"/>
        <v>12.981969747225108</v>
      </c>
      <c r="AI31" s="6">
        <f t="shared" si="2"/>
        <v>-0.56840235713189957</v>
      </c>
      <c r="AJ31" s="6">
        <f t="shared" si="2"/>
        <v>2.6310434291842055</v>
      </c>
      <c r="AK31" s="6">
        <f t="shared" si="2"/>
        <v>69.912348634316459</v>
      </c>
      <c r="AL31" s="6">
        <f t="shared" si="2"/>
        <v>44.101501924997649</v>
      </c>
    </row>
    <row r="32" spans="1:38" x14ac:dyDescent="0.25">
      <c r="A32" s="4">
        <f t="shared" si="1"/>
        <v>2035</v>
      </c>
      <c r="B32" s="4">
        <v>49310</v>
      </c>
      <c r="C32" s="2">
        <v>149455.7542093425</v>
      </c>
      <c r="D32" s="2">
        <v>91575.096897638854</v>
      </c>
      <c r="E32" s="8">
        <v>1.6180651400373374</v>
      </c>
      <c r="F32" s="2">
        <v>69.501069432940213</v>
      </c>
      <c r="G32" s="2">
        <v>777.06766186489369</v>
      </c>
      <c r="H32" s="2">
        <v>45146.58</v>
      </c>
      <c r="I32" s="2">
        <v>30635.03</v>
      </c>
      <c r="J32" s="2">
        <v>14511.55</v>
      </c>
      <c r="K32" s="2">
        <v>2911.4009999999998</v>
      </c>
      <c r="L32" s="2">
        <v>824.61659999999995</v>
      </c>
      <c r="M32" s="2">
        <v>5485.6379999999999</v>
      </c>
      <c r="N32" s="2">
        <v>46175.97</v>
      </c>
      <c r="O32" s="2">
        <v>15542.2</v>
      </c>
      <c r="P32" s="2">
        <v>6896.2160000000003</v>
      </c>
      <c r="Q32" s="2">
        <v>4335.2579999999998</v>
      </c>
      <c r="R32" s="2">
        <v>19402.3</v>
      </c>
      <c r="S32" s="2">
        <v>-1029.3900000000001</v>
      </c>
      <c r="T32" s="2">
        <v>3962.2669999999998</v>
      </c>
      <c r="U32" s="2">
        <v>105257.4</v>
      </c>
      <c r="V32" s="2">
        <v>68240.399999999994</v>
      </c>
      <c r="W32" s="6">
        <f t="shared" si="3"/>
        <v>3.9517671546700415</v>
      </c>
      <c r="X32" s="6">
        <f t="shared" si="2"/>
        <v>30.207321383399691</v>
      </c>
      <c r="Y32" s="6">
        <f t="shared" si="2"/>
        <v>20.497725338222541</v>
      </c>
      <c r="Z32" s="6">
        <f t="shared" si="2"/>
        <v>9.7095960451771486</v>
      </c>
      <c r="AA32" s="6">
        <f t="shared" si="2"/>
        <v>1.9480019457276994</v>
      </c>
      <c r="AB32" s="6">
        <f t="shared" si="2"/>
        <v>0.5517463040231696</v>
      </c>
      <c r="AC32" s="6">
        <f t="shared" si="2"/>
        <v>3.6704093656482932</v>
      </c>
      <c r="AD32" s="6">
        <f t="shared" si="2"/>
        <v>30.896080411411511</v>
      </c>
      <c r="AE32" s="6">
        <f t="shared" si="2"/>
        <v>10.399198132063928</v>
      </c>
      <c r="AF32" s="6">
        <f t="shared" si="2"/>
        <v>4.6142191289205758</v>
      </c>
      <c r="AG32" s="6">
        <f t="shared" si="2"/>
        <v>2.9006966128099752</v>
      </c>
      <c r="AH32" s="6">
        <f t="shared" si="2"/>
        <v>12.981969213994411</v>
      </c>
      <c r="AI32" s="6">
        <f t="shared" si="2"/>
        <v>-0.68875902801181865</v>
      </c>
      <c r="AJ32" s="6">
        <f t="shared" si="2"/>
        <v>2.6511304438971663</v>
      </c>
      <c r="AK32" s="6">
        <f t="shared" si="2"/>
        <v>70.427131131107927</v>
      </c>
      <c r="AL32" s="6">
        <f t="shared" si="2"/>
        <v>45.65926575460972</v>
      </c>
    </row>
    <row r="33" spans="1:38" x14ac:dyDescent="0.25">
      <c r="A33" s="4">
        <f t="shared" si="1"/>
        <v>2036</v>
      </c>
      <c r="B33" s="4">
        <v>49675</v>
      </c>
      <c r="C33" s="2">
        <v>155708.66238372237</v>
      </c>
      <c r="D33" s="2">
        <v>93535.678812854734</v>
      </c>
      <c r="E33" s="8">
        <v>1.6334485843139901</v>
      </c>
      <c r="F33" s="2">
        <v>70.347762872968616</v>
      </c>
      <c r="G33" s="2">
        <v>784.22124253948459</v>
      </c>
      <c r="H33" s="2">
        <v>46924.03</v>
      </c>
      <c r="I33" s="2">
        <v>31916.74</v>
      </c>
      <c r="J33" s="2">
        <v>15007.29</v>
      </c>
      <c r="K33" s="2">
        <v>3026.42</v>
      </c>
      <c r="L33" s="2">
        <v>850.47439999999995</v>
      </c>
      <c r="M33" s="2">
        <v>5623.6490000000003</v>
      </c>
      <c r="N33" s="2">
        <v>48174.83</v>
      </c>
      <c r="O33" s="2">
        <v>16303.86</v>
      </c>
      <c r="P33" s="2">
        <v>7144.4539999999997</v>
      </c>
      <c r="Q33" s="2">
        <v>4512.4690000000001</v>
      </c>
      <c r="R33" s="2">
        <v>20214.05</v>
      </c>
      <c r="S33" s="2">
        <v>-1250.808</v>
      </c>
      <c r="T33" s="2">
        <v>4166.2089999999998</v>
      </c>
      <c r="U33" s="2">
        <v>110674.4</v>
      </c>
      <c r="V33" s="2">
        <v>73657.42</v>
      </c>
      <c r="W33" s="6">
        <f t="shared" si="3"/>
        <v>3.9581150588937213</v>
      </c>
      <c r="X33" s="6">
        <f t="shared" si="2"/>
        <v>30.135786462773822</v>
      </c>
      <c r="Y33" s="6">
        <f t="shared" si="2"/>
        <v>20.497729228028192</v>
      </c>
      <c r="Z33" s="6">
        <f t="shared" si="2"/>
        <v>9.638057234745629</v>
      </c>
      <c r="AA33" s="6">
        <f t="shared" si="2"/>
        <v>1.9436426680885668</v>
      </c>
      <c r="AB33" s="6">
        <f t="shared" si="2"/>
        <v>0.54619594502977864</v>
      </c>
      <c r="AC33" s="6">
        <f t="shared" si="2"/>
        <v>3.6116481343480418</v>
      </c>
      <c r="AD33" s="6">
        <f t="shared" si="2"/>
        <v>30.93908152732044</v>
      </c>
      <c r="AE33" s="6">
        <f t="shared" si="2"/>
        <v>10.470746938806398</v>
      </c>
      <c r="AF33" s="6">
        <f t="shared" si="2"/>
        <v>4.5883471674770959</v>
      </c>
      <c r="AG33" s="6">
        <f t="shared" si="2"/>
        <v>2.8980205281576739</v>
      </c>
      <c r="AH33" s="6">
        <f t="shared" si="2"/>
        <v>12.981968819554355</v>
      </c>
      <c r="AI33" s="6">
        <f t="shared" si="2"/>
        <v>-0.80330020234684019</v>
      </c>
      <c r="AJ33" s="6">
        <f t="shared" si="2"/>
        <v>2.6756436900941041</v>
      </c>
      <c r="AK33" s="6">
        <f t="shared" si="2"/>
        <v>71.077869596784737</v>
      </c>
      <c r="AL33" s="6">
        <f t="shared" si="2"/>
        <v>47.304638593889862</v>
      </c>
    </row>
    <row r="34" spans="1:38" x14ac:dyDescent="0.25">
      <c r="A34" s="4">
        <f t="shared" si="1"/>
        <v>2037</v>
      </c>
      <c r="B34" s="4">
        <v>50041</v>
      </c>
      <c r="C34" s="2">
        <v>162216.35530903065</v>
      </c>
      <c r="D34" s="2">
        <v>95534.228626638971</v>
      </c>
      <c r="E34" s="8">
        <v>1.6485290595850144</v>
      </c>
      <c r="F34" s="2">
        <v>71.204519544753026</v>
      </c>
      <c r="G34" s="2">
        <v>791.35629173793802</v>
      </c>
      <c r="H34" s="2">
        <v>48777.17</v>
      </c>
      <c r="I34" s="2">
        <v>33250.67</v>
      </c>
      <c r="J34" s="2">
        <v>15526.5</v>
      </c>
      <c r="K34" s="2">
        <v>3145.625</v>
      </c>
      <c r="L34" s="2">
        <v>877.13220000000001</v>
      </c>
      <c r="M34" s="2">
        <v>5771.22</v>
      </c>
      <c r="N34" s="2">
        <v>50252.62</v>
      </c>
      <c r="O34" s="2">
        <v>17100.759999999998</v>
      </c>
      <c r="P34" s="2">
        <v>7395.857</v>
      </c>
      <c r="Q34" s="2">
        <v>4697.1329999999998</v>
      </c>
      <c r="R34" s="2">
        <v>21058.880000000001</v>
      </c>
      <c r="S34" s="2">
        <v>-1475.4580000000001</v>
      </c>
      <c r="T34" s="2">
        <v>4386.2430000000004</v>
      </c>
      <c r="U34" s="2">
        <v>116536.1</v>
      </c>
      <c r="V34" s="2">
        <v>79519.12</v>
      </c>
      <c r="W34" s="6">
        <f t="shared" si="3"/>
        <v>3.9631956441598062</v>
      </c>
      <c r="X34" s="6">
        <f t="shared" si="2"/>
        <v>30.069205973144285</v>
      </c>
      <c r="Y34" s="6">
        <f t="shared" si="2"/>
        <v>20.497729675072364</v>
      </c>
      <c r="Z34" s="6">
        <f t="shared" si="2"/>
        <v>9.5714762980719197</v>
      </c>
      <c r="AA34" s="6">
        <f t="shared" si="2"/>
        <v>1.9391540353667913</v>
      </c>
      <c r="AB34" s="6">
        <f t="shared" si="2"/>
        <v>0.54071748704316358</v>
      </c>
      <c r="AC34" s="6">
        <f t="shared" si="2"/>
        <v>3.5577300383833208</v>
      </c>
      <c r="AD34" s="6">
        <f t="shared" si="2"/>
        <v>30.978762840692681</v>
      </c>
      <c r="AE34" s="6">
        <f t="shared" si="2"/>
        <v>10.541945642547667</v>
      </c>
      <c r="AF34" s="6">
        <f t="shared" si="2"/>
        <v>4.5592548210755348</v>
      </c>
      <c r="AG34" s="6">
        <f t="shared" si="2"/>
        <v>2.8955976671105175</v>
      </c>
      <c r="AH34" s="6">
        <f t="shared" si="2"/>
        <v>12.981970874565471</v>
      </c>
      <c r="AI34" s="6">
        <f t="shared" si="2"/>
        <v>-0.90956179923360714</v>
      </c>
      <c r="AJ34" s="6">
        <f t="shared" si="2"/>
        <v>2.703946215314712</v>
      </c>
      <c r="AK34" s="6">
        <f t="shared" si="2"/>
        <v>71.839920073406049</v>
      </c>
      <c r="AL34" s="6">
        <f t="shared" si="2"/>
        <v>49.020408483788152</v>
      </c>
    </row>
    <row r="35" spans="1:38" x14ac:dyDescent="0.25">
      <c r="A35" s="4">
        <f t="shared" si="1"/>
        <v>2038</v>
      </c>
      <c r="B35" s="4">
        <v>50406</v>
      </c>
      <c r="C35" s="2">
        <v>168884.96809403799</v>
      </c>
      <c r="D35" s="2">
        <v>97511.353542972211</v>
      </c>
      <c r="E35" s="8">
        <v>1.663245943622484</v>
      </c>
      <c r="F35" s="2">
        <v>72.070971243286408</v>
      </c>
      <c r="G35" s="2">
        <v>798.03751872111707</v>
      </c>
      <c r="H35" s="2">
        <v>50682.68</v>
      </c>
      <c r="I35" s="2">
        <v>34617.58</v>
      </c>
      <c r="J35" s="2">
        <v>16065.1</v>
      </c>
      <c r="K35" s="2">
        <v>3268.944</v>
      </c>
      <c r="L35" s="2">
        <v>904.58849999999995</v>
      </c>
      <c r="M35" s="2">
        <v>5927.32</v>
      </c>
      <c r="N35" s="2">
        <v>52383.96</v>
      </c>
      <c r="O35" s="2">
        <v>17922.009999999998</v>
      </c>
      <c r="P35" s="2">
        <v>7651.5290000000005</v>
      </c>
      <c r="Q35" s="2">
        <v>4885.8220000000001</v>
      </c>
      <c r="R35" s="2">
        <v>21924.6</v>
      </c>
      <c r="S35" s="2">
        <v>-1701.279</v>
      </c>
      <c r="T35" s="2">
        <v>4623.2889999999998</v>
      </c>
      <c r="U35" s="2">
        <v>122860.7</v>
      </c>
      <c r="V35" s="2">
        <v>85843.69</v>
      </c>
      <c r="W35" s="6">
        <f t="shared" si="3"/>
        <v>3.9672590725105779</v>
      </c>
      <c r="X35" s="6">
        <f t="shared" si="2"/>
        <v>30.010178272218418</v>
      </c>
      <c r="Y35" s="6">
        <f t="shared" si="2"/>
        <v>20.497727175295051</v>
      </c>
      <c r="Z35" s="6">
        <f t="shared" si="2"/>
        <v>9.5124510969233693</v>
      </c>
      <c r="AA35" s="6">
        <f t="shared" si="2"/>
        <v>1.9356038828629183</v>
      </c>
      <c r="AB35" s="6">
        <f t="shared" si="2"/>
        <v>0.53562404647896777</v>
      </c>
      <c r="AC35" s="6">
        <f t="shared" si="2"/>
        <v>3.509678846432069</v>
      </c>
      <c r="AD35" s="6">
        <f t="shared" si="2"/>
        <v>31.017538500425761</v>
      </c>
      <c r="AE35" s="6">
        <f t="shared" si="2"/>
        <v>10.611962806554057</v>
      </c>
      <c r="AF35" s="6">
        <f t="shared" si="2"/>
        <v>4.5306157714045341</v>
      </c>
      <c r="AG35" s="6">
        <f t="shared" si="2"/>
        <v>2.8929880824440763</v>
      </c>
      <c r="AH35" s="6">
        <f t="shared" si="2"/>
        <v>12.981972432142104</v>
      </c>
      <c r="AI35" s="6">
        <f t="shared" si="2"/>
        <v>-1.0073596360883339</v>
      </c>
      <c r="AJ35" s="6">
        <f t="shared" si="2"/>
        <v>2.7375373025654213</v>
      </c>
      <c r="AK35" s="6">
        <f t="shared" si="2"/>
        <v>72.748155970630307</v>
      </c>
      <c r="AL35" s="6">
        <f t="shared" si="2"/>
        <v>50.829680680758273</v>
      </c>
    </row>
    <row r="36" spans="1:38" x14ac:dyDescent="0.25">
      <c r="A36" s="4">
        <f t="shared" si="1"/>
        <v>2039</v>
      </c>
      <c r="B36" s="4">
        <v>50771</v>
      </c>
      <c r="C36" s="2">
        <v>175711.6969580462</v>
      </c>
      <c r="D36" s="2">
        <v>99463.74802839091</v>
      </c>
      <c r="E36" s="8">
        <v>1.6777209021507768</v>
      </c>
      <c r="F36" s="2">
        <v>72.94674154205785</v>
      </c>
      <c r="G36" s="2">
        <v>804.2939332333616</v>
      </c>
      <c r="H36" s="2">
        <v>52636.01</v>
      </c>
      <c r="I36" s="2">
        <v>36016.9</v>
      </c>
      <c r="J36" s="2">
        <v>16619.11</v>
      </c>
      <c r="K36" s="2">
        <v>3395.76</v>
      </c>
      <c r="L36" s="2">
        <v>932.86270000000002</v>
      </c>
      <c r="M36" s="2">
        <v>6088.6180000000004</v>
      </c>
      <c r="N36" s="2">
        <v>54572.47</v>
      </c>
      <c r="O36" s="2">
        <v>18769.71</v>
      </c>
      <c r="P36" s="2">
        <v>7914.6229999999996</v>
      </c>
      <c r="Q36" s="2">
        <v>5077.2950000000001</v>
      </c>
      <c r="R36" s="2">
        <v>22810.84</v>
      </c>
      <c r="S36" s="2">
        <v>-1936.454</v>
      </c>
      <c r="T36" s="2">
        <v>4878.1949999999997</v>
      </c>
      <c r="U36" s="2">
        <v>129675.3</v>
      </c>
      <c r="V36" s="2">
        <v>92658.33</v>
      </c>
      <c r="W36" s="6">
        <f t="shared" si="3"/>
        <v>3.9705088771266972</v>
      </c>
      <c r="X36" s="6">
        <f t="shared" si="2"/>
        <v>29.955894178500614</v>
      </c>
      <c r="Y36" s="6">
        <f t="shared" si="2"/>
        <v>20.49772475226824</v>
      </c>
      <c r="Z36" s="6">
        <f t="shared" si="2"/>
        <v>9.4581694262323701</v>
      </c>
      <c r="AA36" s="6">
        <f t="shared" si="2"/>
        <v>1.9325748136225607</v>
      </c>
      <c r="AB36" s="6">
        <f t="shared" si="2"/>
        <v>0.53090529324449864</v>
      </c>
      <c r="AC36" s="6">
        <f t="shared" si="2"/>
        <v>3.4651182052232694</v>
      </c>
      <c r="AD36" s="6">
        <f t="shared" si="2"/>
        <v>31.057960821487026</v>
      </c>
      <c r="AE36" s="6">
        <f t="shared" si="2"/>
        <v>10.682106157384359</v>
      </c>
      <c r="AF36" s="6">
        <f t="shared" si="2"/>
        <v>4.5043233529807258</v>
      </c>
      <c r="AG36" s="6">
        <f t="shared" si="2"/>
        <v>2.8895600508668924</v>
      </c>
      <c r="AH36" s="6">
        <f t="shared" si="2"/>
        <v>12.981970122026896</v>
      </c>
      <c r="AI36" s="6">
        <f t="shared" si="2"/>
        <v>-1.1020632283019596</v>
      </c>
      <c r="AJ36" s="6">
        <f t="shared" si="2"/>
        <v>2.7762494383995064</v>
      </c>
      <c r="AK36" s="6">
        <f t="shared" si="2"/>
        <v>73.800038497699973</v>
      </c>
      <c r="AL36" s="6">
        <f t="shared" si="2"/>
        <v>52.733159831768944</v>
      </c>
    </row>
    <row r="37" spans="1:38" x14ac:dyDescent="0.25">
      <c r="A37" s="4">
        <f t="shared" si="1"/>
        <v>2040</v>
      </c>
      <c r="B37" s="4">
        <v>51136</v>
      </c>
      <c r="C37" s="2">
        <v>182626.70355120694</v>
      </c>
      <c r="D37" s="2">
        <v>101351.01063069353</v>
      </c>
      <c r="E37" s="8">
        <v>1.6919589621866844</v>
      </c>
      <c r="F37" s="2">
        <v>73.83253434796498</v>
      </c>
      <c r="G37" s="2">
        <v>809.8137420159419</v>
      </c>
      <c r="H37" s="2">
        <v>54621.06</v>
      </c>
      <c r="I37" s="2">
        <v>37434.32</v>
      </c>
      <c r="J37" s="2">
        <v>17186.740000000002</v>
      </c>
      <c r="K37" s="2">
        <v>3525.5790000000002</v>
      </c>
      <c r="L37" s="2">
        <v>961.94970000000001</v>
      </c>
      <c r="M37" s="2">
        <v>6256.1080000000002</v>
      </c>
      <c r="N37" s="2">
        <v>56782.52</v>
      </c>
      <c r="O37" s="2">
        <v>19620.939999999999</v>
      </c>
      <c r="P37" s="2">
        <v>8183.62</v>
      </c>
      <c r="Q37" s="2">
        <v>5269.415</v>
      </c>
      <c r="R37" s="2">
        <v>23708.54</v>
      </c>
      <c r="S37" s="2">
        <v>-2161.453</v>
      </c>
      <c r="T37" s="2">
        <v>5152.1440000000002</v>
      </c>
      <c r="U37" s="2">
        <v>136988.9</v>
      </c>
      <c r="V37" s="2">
        <v>99971.93</v>
      </c>
      <c r="W37" s="6">
        <f t="shared" si="3"/>
        <v>3.9731113018439133</v>
      </c>
      <c r="X37" s="6">
        <f t="shared" ref="X37:AL53" si="4">100*H37/$C37</f>
        <v>29.908583431603542</v>
      </c>
      <c r="Y37" s="6">
        <f t="shared" si="4"/>
        <v>20.497725289940274</v>
      </c>
      <c r="Z37" s="6">
        <f t="shared" si="4"/>
        <v>9.4108581416632706</v>
      </c>
      <c r="AA37" s="6">
        <f t="shared" si="4"/>
        <v>1.9304838402295634</v>
      </c>
      <c r="AB37" s="6">
        <f t="shared" si="4"/>
        <v>0.52673003525482665</v>
      </c>
      <c r="AC37" s="6">
        <f t="shared" si="4"/>
        <v>3.4256260877237166</v>
      </c>
      <c r="AD37" s="6">
        <f t="shared" si="4"/>
        <v>31.092123383850421</v>
      </c>
      <c r="AE37" s="6">
        <f t="shared" si="4"/>
        <v>10.743740985555519</v>
      </c>
      <c r="AF37" s="6">
        <f t="shared" si="4"/>
        <v>4.4810642917317862</v>
      </c>
      <c r="AG37" s="6">
        <f t="shared" si="4"/>
        <v>2.885347486175537</v>
      </c>
      <c r="AH37" s="6">
        <f t="shared" si="4"/>
        <v>12.981967882562328</v>
      </c>
      <c r="AI37" s="6">
        <f t="shared" si="4"/>
        <v>-1.1835361192915292</v>
      </c>
      <c r="AJ37" s="6">
        <f t="shared" si="4"/>
        <v>2.8211339852363833</v>
      </c>
      <c r="AK37" s="6">
        <f t="shared" si="4"/>
        <v>75.010333831924811</v>
      </c>
      <c r="AL37" s="6">
        <f t="shared" si="4"/>
        <v>54.741134815461827</v>
      </c>
    </row>
    <row r="38" spans="1:38" x14ac:dyDescent="0.25">
      <c r="A38" s="4">
        <f t="shared" si="1"/>
        <v>2041</v>
      </c>
      <c r="B38" s="4">
        <v>51502</v>
      </c>
      <c r="C38" s="2">
        <v>189823.72134162684</v>
      </c>
      <c r="D38" s="2">
        <v>103279.52625016084</v>
      </c>
      <c r="E38" s="8">
        <v>1.7060502866355796</v>
      </c>
      <c r="F38" s="2">
        <v>74.728787924299738</v>
      </c>
      <c r="G38" s="2">
        <v>815.46150620050139</v>
      </c>
      <c r="H38" s="2">
        <v>56684.01</v>
      </c>
      <c r="I38" s="2">
        <v>38909.550000000003</v>
      </c>
      <c r="J38" s="2">
        <v>17774.46</v>
      </c>
      <c r="K38" s="2">
        <v>3658.91</v>
      </c>
      <c r="L38" s="2">
        <v>991.89440000000002</v>
      </c>
      <c r="M38" s="2">
        <v>6429.4260000000004</v>
      </c>
      <c r="N38" s="2">
        <v>59076.2</v>
      </c>
      <c r="O38" s="2">
        <v>20496.96</v>
      </c>
      <c r="P38" s="2">
        <v>8467.0869999999995</v>
      </c>
      <c r="Q38" s="2">
        <v>5469.2939999999999</v>
      </c>
      <c r="R38" s="2">
        <v>24642.86</v>
      </c>
      <c r="S38" s="2">
        <v>-2392.1880000000001</v>
      </c>
      <c r="T38" s="2">
        <v>5445.5720000000001</v>
      </c>
      <c r="U38" s="2">
        <v>144826.70000000001</v>
      </c>
      <c r="V38" s="2">
        <v>107809.7</v>
      </c>
      <c r="W38" s="6">
        <f t="shared" si="3"/>
        <v>3.9751921506049031</v>
      </c>
      <c r="X38" s="6">
        <f t="shared" si="4"/>
        <v>29.861394350174741</v>
      </c>
      <c r="Y38" s="6">
        <f t="shared" si="4"/>
        <v>20.497727957811062</v>
      </c>
      <c r="Z38" s="6">
        <f t="shared" si="4"/>
        <v>9.3636663923636831</v>
      </c>
      <c r="AA38" s="6">
        <f t="shared" si="4"/>
        <v>1.9275304340994552</v>
      </c>
      <c r="AB38" s="6">
        <f t="shared" si="4"/>
        <v>0.52253448251332191</v>
      </c>
      <c r="AC38" s="6">
        <f t="shared" si="4"/>
        <v>3.3870508672775022</v>
      </c>
      <c r="AD38" s="6">
        <f t="shared" si="4"/>
        <v>31.121610925370188</v>
      </c>
      <c r="AE38" s="6">
        <f t="shared" si="4"/>
        <v>10.797891778294401</v>
      </c>
      <c r="AF38" s="6">
        <f t="shared" si="4"/>
        <v>4.460499952354076</v>
      </c>
      <c r="AG38" s="6">
        <f t="shared" si="4"/>
        <v>2.88124896158625</v>
      </c>
      <c r="AH38" s="6">
        <f t="shared" si="4"/>
        <v>12.98197075994001</v>
      </c>
      <c r="AI38" s="6">
        <f t="shared" si="4"/>
        <v>-1.2602155215863489</v>
      </c>
      <c r="AJ38" s="6">
        <f t="shared" si="4"/>
        <v>2.8687521040637343</v>
      </c>
      <c r="AK38" s="6">
        <f t="shared" si="4"/>
        <v>76.295364444654723</v>
      </c>
      <c r="AL38" s="6">
        <f t="shared" si="4"/>
        <v>56.79464043694216</v>
      </c>
    </row>
    <row r="39" spans="1:38" x14ac:dyDescent="0.25">
      <c r="A39" s="4">
        <f t="shared" si="1"/>
        <v>2042</v>
      </c>
      <c r="B39" s="4">
        <v>51867</v>
      </c>
      <c r="C39" s="2">
        <v>197237.49745530792</v>
      </c>
      <c r="D39" s="2">
        <v>105209.00545723081</v>
      </c>
      <c r="E39" s="8">
        <v>1.7202175370870181</v>
      </c>
      <c r="F39" s="2">
        <v>75.635411161539906</v>
      </c>
      <c r="G39" s="2">
        <v>820.91078267528746</v>
      </c>
      <c r="H39" s="2">
        <v>58797.89</v>
      </c>
      <c r="I39" s="2">
        <v>40429.199999999997</v>
      </c>
      <c r="J39" s="2">
        <v>18368.689999999999</v>
      </c>
      <c r="K39" s="2">
        <v>3796.7130000000002</v>
      </c>
      <c r="L39" s="2">
        <v>1022.85</v>
      </c>
      <c r="M39" s="2">
        <v>6596.0410000000002</v>
      </c>
      <c r="N39" s="2">
        <v>61439.54</v>
      </c>
      <c r="O39" s="2">
        <v>21401.06</v>
      </c>
      <c r="P39" s="2">
        <v>8759.6489999999994</v>
      </c>
      <c r="Q39" s="2">
        <v>5673.51</v>
      </c>
      <c r="R39" s="2">
        <v>25605.31</v>
      </c>
      <c r="S39" s="2">
        <v>-2641.6410000000001</v>
      </c>
      <c r="T39" s="2">
        <v>5759.549</v>
      </c>
      <c r="U39" s="2">
        <v>153227.9</v>
      </c>
      <c r="V39" s="2">
        <v>116210.9</v>
      </c>
      <c r="W39" s="6">
        <f t="shared" si="3"/>
        <v>3.9768557869508867</v>
      </c>
      <c r="X39" s="6">
        <f t="shared" si="4"/>
        <v>29.810705752501764</v>
      </c>
      <c r="Y39" s="6">
        <f t="shared" si="4"/>
        <v>20.497725088588115</v>
      </c>
      <c r="Z39" s="6">
        <f t="shared" si="4"/>
        <v>9.3129806639136472</v>
      </c>
      <c r="AA39" s="6">
        <f t="shared" si="4"/>
        <v>1.9249448248856931</v>
      </c>
      <c r="AB39" s="6">
        <f t="shared" si="4"/>
        <v>0.51858800339512912</v>
      </c>
      <c r="AC39" s="6">
        <f t="shared" si="4"/>
        <v>3.3442124773939588</v>
      </c>
      <c r="AD39" s="6">
        <f t="shared" si="4"/>
        <v>31.15003018831224</v>
      </c>
      <c r="AE39" s="6">
        <f t="shared" si="4"/>
        <v>10.85040130609509</v>
      </c>
      <c r="AF39" s="6">
        <f t="shared" si="4"/>
        <v>4.4411681921612542</v>
      </c>
      <c r="AG39" s="6">
        <f t="shared" si="4"/>
        <v>2.8764865064694716</v>
      </c>
      <c r="AH39" s="6">
        <f t="shared" si="4"/>
        <v>12.981968606553584</v>
      </c>
      <c r="AI39" s="6">
        <f t="shared" si="4"/>
        <v>-1.3393198727836071</v>
      </c>
      <c r="AJ39" s="6">
        <f t="shared" si="4"/>
        <v>2.9201085363116905</v>
      </c>
      <c r="AK39" s="6">
        <f t="shared" si="4"/>
        <v>77.687002713426708</v>
      </c>
      <c r="AL39" s="6">
        <f t="shared" si="4"/>
        <v>58.919273210882352</v>
      </c>
    </row>
    <row r="40" spans="1:38" x14ac:dyDescent="0.25">
      <c r="A40" s="4">
        <f t="shared" si="1"/>
        <v>2043</v>
      </c>
      <c r="B40" s="4">
        <v>52232</v>
      </c>
      <c r="C40" s="2">
        <v>204870.96345677372</v>
      </c>
      <c r="D40" s="2">
        <v>107138.07255430028</v>
      </c>
      <c r="E40" s="8">
        <v>1.7344411842065044</v>
      </c>
      <c r="F40" s="2">
        <v>76.55260811392121</v>
      </c>
      <c r="G40" s="2">
        <v>826.18120712307518</v>
      </c>
      <c r="H40" s="2">
        <v>60961.47</v>
      </c>
      <c r="I40" s="2">
        <v>41993.89</v>
      </c>
      <c r="J40" s="2">
        <v>18967.580000000002</v>
      </c>
      <c r="K40" s="2">
        <v>3939.1439999999998</v>
      </c>
      <c r="L40" s="2">
        <v>1054.798</v>
      </c>
      <c r="M40" s="2">
        <v>6753.924</v>
      </c>
      <c r="N40" s="2">
        <v>63883.68</v>
      </c>
      <c r="O40" s="2">
        <v>22328.02</v>
      </c>
      <c r="P40" s="2">
        <v>9076.6029999999992</v>
      </c>
      <c r="Q40" s="2">
        <v>5882.7669999999998</v>
      </c>
      <c r="R40" s="2">
        <v>26596.29</v>
      </c>
      <c r="S40" s="2">
        <v>-2922.2040000000002</v>
      </c>
      <c r="T40" s="2">
        <v>6095.692</v>
      </c>
      <c r="U40" s="2">
        <v>162245.79999999999</v>
      </c>
      <c r="V40" s="2">
        <v>125228.8</v>
      </c>
      <c r="W40" s="6">
        <f t="shared" si="3"/>
        <v>3.9781867401432764</v>
      </c>
      <c r="X40" s="6">
        <f t="shared" si="4"/>
        <v>29.756032270948161</v>
      </c>
      <c r="Y40" s="6">
        <f t="shared" si="4"/>
        <v>20.497726613591293</v>
      </c>
      <c r="Z40" s="6">
        <f t="shared" si="4"/>
        <v>9.2583056573568676</v>
      </c>
      <c r="AA40" s="6">
        <f t="shared" si="4"/>
        <v>1.9227439230699621</v>
      </c>
      <c r="AB40" s="6">
        <f t="shared" si="4"/>
        <v>0.51485968641063906</v>
      </c>
      <c r="AC40" s="6">
        <f t="shared" si="4"/>
        <v>3.2966721520910056</v>
      </c>
      <c r="AD40" s="6">
        <f t="shared" si="4"/>
        <v>31.182398384863841</v>
      </c>
      <c r="AE40" s="6">
        <f t="shared" si="4"/>
        <v>10.898577144979869</v>
      </c>
      <c r="AF40" s="6">
        <f t="shared" si="4"/>
        <v>4.4303999194669164</v>
      </c>
      <c r="AG40" s="6">
        <f t="shared" si="4"/>
        <v>2.8714498632409762</v>
      </c>
      <c r="AH40" s="6">
        <f t="shared" si="4"/>
        <v>12.98197145717608</v>
      </c>
      <c r="AI40" s="6">
        <f t="shared" si="4"/>
        <v>-1.4263631852429708</v>
      </c>
      <c r="AJ40" s="6">
        <f t="shared" si="4"/>
        <v>2.9753811360808804</v>
      </c>
      <c r="AK40" s="6">
        <f t="shared" si="4"/>
        <v>79.194141162045469</v>
      </c>
      <c r="AL40" s="6">
        <f t="shared" si="4"/>
        <v>61.125694870089468</v>
      </c>
    </row>
    <row r="41" spans="1:38" x14ac:dyDescent="0.25">
      <c r="A41" s="4">
        <f t="shared" si="1"/>
        <v>2044</v>
      </c>
      <c r="B41" s="4">
        <v>52597</v>
      </c>
      <c r="C41" s="2">
        <v>212710.63928476823</v>
      </c>
      <c r="D41" s="2">
        <v>109056.68366284829</v>
      </c>
      <c r="E41" s="8">
        <v>1.7485956286899698</v>
      </c>
      <c r="F41" s="2">
        <v>77.479610763431992</v>
      </c>
      <c r="G41" s="2">
        <v>831.20629927348079</v>
      </c>
      <c r="H41" s="2">
        <v>63183.59</v>
      </c>
      <c r="I41" s="2">
        <v>43600.85</v>
      </c>
      <c r="J41" s="2">
        <v>19582.740000000002</v>
      </c>
      <c r="K41" s="2">
        <v>4085.8910000000001</v>
      </c>
      <c r="L41" s="2">
        <v>1087.75</v>
      </c>
      <c r="M41" s="2">
        <v>6916.5770000000002</v>
      </c>
      <c r="N41" s="2">
        <v>66414.98</v>
      </c>
      <c r="O41" s="2">
        <v>23286.18</v>
      </c>
      <c r="P41" s="2">
        <v>9418.7810000000009</v>
      </c>
      <c r="Q41" s="2">
        <v>6095.9849999999997</v>
      </c>
      <c r="R41" s="2">
        <v>27614.03</v>
      </c>
      <c r="S41" s="2">
        <v>-3231.3890000000001</v>
      </c>
      <c r="T41" s="2">
        <v>6456.1689999999999</v>
      </c>
      <c r="U41" s="2">
        <v>171933.3</v>
      </c>
      <c r="V41" s="2">
        <v>134916.29999999999</v>
      </c>
      <c r="W41" s="6">
        <f t="shared" si="3"/>
        <v>3.9792518512035446</v>
      </c>
      <c r="X41" s="6">
        <f t="shared" si="4"/>
        <v>29.704010204873867</v>
      </c>
      <c r="Y41" s="6">
        <f t="shared" si="4"/>
        <v>20.497728814414863</v>
      </c>
      <c r="Z41" s="6">
        <f t="shared" si="4"/>
        <v>9.2062813904590062</v>
      </c>
      <c r="AA41" s="6">
        <f t="shared" si="4"/>
        <v>1.9208681868187976</v>
      </c>
      <c r="AB41" s="6">
        <f t="shared" si="4"/>
        <v>0.51137545524639472</v>
      </c>
      <c r="AC41" s="6">
        <f t="shared" si="4"/>
        <v>3.2516366004336872</v>
      </c>
      <c r="AD41" s="6">
        <f t="shared" si="4"/>
        <v>31.223158476378028</v>
      </c>
      <c r="AE41" s="6">
        <f t="shared" si="4"/>
        <v>10.947350860445408</v>
      </c>
      <c r="AF41" s="6">
        <f t="shared" si="4"/>
        <v>4.4279783238254131</v>
      </c>
      <c r="AG41" s="6">
        <f t="shared" si="4"/>
        <v>2.8658580598025218</v>
      </c>
      <c r="AH41" s="6">
        <f t="shared" si="4"/>
        <v>12.981969351815767</v>
      </c>
      <c r="AI41" s="6">
        <f t="shared" si="4"/>
        <v>-1.519147801381928</v>
      </c>
      <c r="AJ41" s="6">
        <f t="shared" si="4"/>
        <v>3.0351885649484358</v>
      </c>
      <c r="AK41" s="6">
        <f t="shared" si="4"/>
        <v>80.829666338326774</v>
      </c>
      <c r="AL41" s="6">
        <f t="shared" si="4"/>
        <v>63.427151765257783</v>
      </c>
    </row>
    <row r="42" spans="1:38" x14ac:dyDescent="0.25">
      <c r="A42" s="4">
        <f t="shared" si="1"/>
        <v>2045</v>
      </c>
      <c r="B42" s="4">
        <v>52963</v>
      </c>
      <c r="C42" s="2">
        <v>220801.80300764187</v>
      </c>
      <c r="D42" s="2">
        <v>110985.35198279226</v>
      </c>
      <c r="E42" s="8">
        <v>1.7627358597123068</v>
      </c>
      <c r="F42" s="2">
        <v>78.41638467012325</v>
      </c>
      <c r="G42" s="2">
        <v>836.16896305882074</v>
      </c>
      <c r="H42" s="2">
        <v>65472.47</v>
      </c>
      <c r="I42" s="2">
        <v>45259.35</v>
      </c>
      <c r="J42" s="2">
        <v>20213.12</v>
      </c>
      <c r="K42" s="2">
        <v>4237.0330000000004</v>
      </c>
      <c r="L42" s="2">
        <v>1121.741</v>
      </c>
      <c r="M42" s="2">
        <v>7081.5510000000004</v>
      </c>
      <c r="N42" s="2">
        <v>69036.27</v>
      </c>
      <c r="O42" s="2">
        <v>24263.1</v>
      </c>
      <c r="P42" s="2">
        <v>9794.2780000000002</v>
      </c>
      <c r="Q42" s="2">
        <v>6314.4709999999995</v>
      </c>
      <c r="R42" s="2">
        <v>28664.42</v>
      </c>
      <c r="S42" s="2">
        <v>-3563.797</v>
      </c>
      <c r="T42" s="2">
        <v>6843.1270000000004</v>
      </c>
      <c r="U42" s="2">
        <v>182340.3</v>
      </c>
      <c r="V42" s="2">
        <v>145323.29999999999</v>
      </c>
      <c r="W42" s="6">
        <f t="shared" si="3"/>
        <v>3.9801056572519697</v>
      </c>
      <c r="X42" s="6">
        <f t="shared" si="4"/>
        <v>29.652144642013646</v>
      </c>
      <c r="Y42" s="6">
        <f t="shared" si="4"/>
        <v>20.497726641495582</v>
      </c>
      <c r="Z42" s="6">
        <f t="shared" si="4"/>
        <v>9.1544180005180635</v>
      </c>
      <c r="AA42" s="6">
        <f t="shared" si="4"/>
        <v>1.9189304354789884</v>
      </c>
      <c r="AB42" s="6">
        <f t="shared" si="4"/>
        <v>0.50803072471341049</v>
      </c>
      <c r="AC42" s="6">
        <f t="shared" si="4"/>
        <v>3.2071979954597158</v>
      </c>
      <c r="AD42" s="6">
        <f t="shared" si="4"/>
        <v>31.266171317274381</v>
      </c>
      <c r="AE42" s="6">
        <f t="shared" si="4"/>
        <v>10.988633095156503</v>
      </c>
      <c r="AF42" s="6">
        <f t="shared" si="4"/>
        <v>4.4357780899375285</v>
      </c>
      <c r="AG42" s="6">
        <f t="shared" si="4"/>
        <v>2.8597914120209689</v>
      </c>
      <c r="AH42" s="6">
        <f t="shared" si="4"/>
        <v>12.981968267264527</v>
      </c>
      <c r="AI42" s="6">
        <f t="shared" si="4"/>
        <v>-1.6140253165761778</v>
      </c>
      <c r="AJ42" s="6">
        <f t="shared" si="4"/>
        <v>3.0992169931525253</v>
      </c>
      <c r="AK42" s="6">
        <f t="shared" si="4"/>
        <v>82.580983269275777</v>
      </c>
      <c r="AL42" s="6">
        <f t="shared" si="4"/>
        <v>65.816174515101395</v>
      </c>
    </row>
    <row r="43" spans="1:38" x14ac:dyDescent="0.25">
      <c r="A43" s="4">
        <f t="shared" si="1"/>
        <v>2046</v>
      </c>
      <c r="B43" s="4">
        <v>53328</v>
      </c>
      <c r="C43" s="2">
        <v>229176.32014651844</v>
      </c>
      <c r="D43" s="2">
        <v>112936.01412009906</v>
      </c>
      <c r="E43" s="8">
        <v>1.7767730840485643</v>
      </c>
      <c r="F43" s="2">
        <v>79.363840623254816</v>
      </c>
      <c r="G43" s="2">
        <v>841.05017465961407</v>
      </c>
      <c r="H43" s="2">
        <v>67837.149999999994</v>
      </c>
      <c r="I43" s="2">
        <v>46975.94</v>
      </c>
      <c r="J43" s="2">
        <v>20861.21</v>
      </c>
      <c r="K43" s="2">
        <v>4393.1440000000002</v>
      </c>
      <c r="L43" s="2">
        <v>1156.7819999999999</v>
      </c>
      <c r="M43" s="2">
        <v>7249.8119999999999</v>
      </c>
      <c r="N43" s="2">
        <v>71737.05</v>
      </c>
      <c r="O43" s="2">
        <v>25255.49</v>
      </c>
      <c r="P43" s="2">
        <v>10189.94</v>
      </c>
      <c r="Q43" s="2">
        <v>6540.0230000000001</v>
      </c>
      <c r="R43" s="2">
        <v>29751.599999999999</v>
      </c>
      <c r="S43" s="2">
        <v>-3899.9070000000002</v>
      </c>
      <c r="T43" s="2">
        <v>7258.5770000000002</v>
      </c>
      <c r="U43" s="2">
        <v>193498.7</v>
      </c>
      <c r="V43" s="2">
        <v>156481.70000000001</v>
      </c>
      <c r="W43" s="6">
        <f t="shared" si="3"/>
        <v>3.9807859260953289</v>
      </c>
      <c r="X43" s="6">
        <f t="shared" si="4"/>
        <v>29.600418558352764</v>
      </c>
      <c r="Y43" s="6">
        <f t="shared" si="4"/>
        <v>20.497728548031073</v>
      </c>
      <c r="Z43" s="6">
        <f t="shared" si="4"/>
        <v>9.1026900103216946</v>
      </c>
      <c r="AA43" s="6">
        <f t="shared" si="4"/>
        <v>1.9169275417247942</v>
      </c>
      <c r="AB43" s="6">
        <f t="shared" si="4"/>
        <v>0.50475633750486915</v>
      </c>
      <c r="AC43" s="6">
        <f t="shared" si="4"/>
        <v>3.163421070451347</v>
      </c>
      <c r="AD43" s="6">
        <f t="shared" si="4"/>
        <v>31.302121420806749</v>
      </c>
      <c r="AE43" s="6">
        <f t="shared" si="4"/>
        <v>11.020113240256892</v>
      </c>
      <c r="AF43" s="6">
        <f t="shared" si="4"/>
        <v>4.4463319742132628</v>
      </c>
      <c r="AG43" s="6">
        <f t="shared" si="4"/>
        <v>2.8537080077988826</v>
      </c>
      <c r="AH43" s="6">
        <f t="shared" si="4"/>
        <v>12.98196950757348</v>
      </c>
      <c r="AI43" s="6">
        <f t="shared" si="4"/>
        <v>-1.7017059168707689</v>
      </c>
      <c r="AJ43" s="6">
        <f t="shared" si="4"/>
        <v>3.167245636616995</v>
      </c>
      <c r="AK43" s="6">
        <f t="shared" si="4"/>
        <v>84.432239716691143</v>
      </c>
      <c r="AL43" s="6">
        <f t="shared" si="4"/>
        <v>68.280047388821487</v>
      </c>
    </row>
    <row r="44" spans="1:38" x14ac:dyDescent="0.25">
      <c r="A44" s="4">
        <f t="shared" si="1"/>
        <v>2047</v>
      </c>
      <c r="B44" s="4">
        <v>53693</v>
      </c>
      <c r="C44" s="2">
        <v>237912.6022077362</v>
      </c>
      <c r="D44" s="2">
        <v>114942.38750915983</v>
      </c>
      <c r="E44" s="8">
        <v>1.7908023803174118</v>
      </c>
      <c r="F44" s="2">
        <v>80.322180611622429</v>
      </c>
      <c r="G44" s="2">
        <v>846.12965442746292</v>
      </c>
      <c r="H44" s="2">
        <v>70296.289999999994</v>
      </c>
      <c r="I44" s="2">
        <v>48766.68</v>
      </c>
      <c r="J44" s="2">
        <v>21529.61</v>
      </c>
      <c r="K44" s="2">
        <v>4554.9059999999999</v>
      </c>
      <c r="L44" s="2">
        <v>1192.9749999999999</v>
      </c>
      <c r="M44" s="2">
        <v>7420.7610000000004</v>
      </c>
      <c r="N44" s="2">
        <v>74552.039999999994</v>
      </c>
      <c r="O44" s="2">
        <v>26282.29</v>
      </c>
      <c r="P44" s="2">
        <v>10609.17</v>
      </c>
      <c r="Q44" s="2">
        <v>6774.84</v>
      </c>
      <c r="R44" s="2">
        <v>30885.74</v>
      </c>
      <c r="S44" s="2">
        <v>-4255.7529999999997</v>
      </c>
      <c r="T44" s="2">
        <v>7703.8280000000004</v>
      </c>
      <c r="U44" s="2">
        <v>205458.3</v>
      </c>
      <c r="V44" s="2">
        <v>168441.3</v>
      </c>
      <c r="W44" s="6">
        <f t="shared" si="3"/>
        <v>3.9813332079233605</v>
      </c>
      <c r="X44" s="6">
        <f t="shared" si="4"/>
        <v>29.547106520494427</v>
      </c>
      <c r="Y44" s="6">
        <f t="shared" si="4"/>
        <v>20.497728807748821</v>
      </c>
      <c r="Z44" s="6">
        <f t="shared" si="4"/>
        <v>9.0493777127456099</v>
      </c>
      <c r="AA44" s="6">
        <f t="shared" si="4"/>
        <v>1.9145290992289807</v>
      </c>
      <c r="AB44" s="6">
        <f t="shared" si="4"/>
        <v>0.5014341354470746</v>
      </c>
      <c r="AC44" s="6">
        <f t="shared" si="4"/>
        <v>3.1191121996641757</v>
      </c>
      <c r="AD44" s="6">
        <f t="shared" si="4"/>
        <v>31.335893646736711</v>
      </c>
      <c r="AE44" s="6">
        <f t="shared" si="4"/>
        <v>11.047035657678743</v>
      </c>
      <c r="AF44" s="6">
        <f t="shared" si="4"/>
        <v>4.4592719769995526</v>
      </c>
      <c r="AG44" s="6">
        <f t="shared" si="4"/>
        <v>2.8476171237387704</v>
      </c>
      <c r="AH44" s="6">
        <f t="shared" si="4"/>
        <v>12.981968888319649</v>
      </c>
      <c r="AI44" s="6">
        <f t="shared" si="4"/>
        <v>-1.7887883872095345</v>
      </c>
      <c r="AJ44" s="6">
        <f t="shared" si="4"/>
        <v>3.2380916052834023</v>
      </c>
      <c r="AK44" s="6">
        <f t="shared" si="4"/>
        <v>86.358729253274973</v>
      </c>
      <c r="AL44" s="6">
        <f t="shared" si="4"/>
        <v>70.799654342363709</v>
      </c>
    </row>
    <row r="45" spans="1:38" x14ac:dyDescent="0.25">
      <c r="A45" s="4">
        <f t="shared" si="1"/>
        <v>2048</v>
      </c>
      <c r="B45" s="4">
        <v>54058</v>
      </c>
      <c r="C45" s="2">
        <v>246857.03417674886</v>
      </c>
      <c r="D45" s="2">
        <v>116925.14956885936</v>
      </c>
      <c r="E45" s="8">
        <v>1.8048373167494907</v>
      </c>
      <c r="F45" s="2">
        <v>81.291071889199131</v>
      </c>
      <c r="G45" s="2">
        <v>850.84782034175566</v>
      </c>
      <c r="H45" s="2">
        <v>72816.14</v>
      </c>
      <c r="I45" s="2">
        <v>50600.08</v>
      </c>
      <c r="J45" s="2">
        <v>22216.06</v>
      </c>
      <c r="K45" s="2">
        <v>4722.2030000000004</v>
      </c>
      <c r="L45" s="2">
        <v>1230.309</v>
      </c>
      <c r="M45" s="2">
        <v>7597.3559999999998</v>
      </c>
      <c r="N45" s="2">
        <v>77435.070000000007</v>
      </c>
      <c r="O45" s="2">
        <v>27336.1</v>
      </c>
      <c r="P45" s="2">
        <v>11039.59</v>
      </c>
      <c r="Q45" s="2">
        <v>7012.4759999999997</v>
      </c>
      <c r="R45" s="2">
        <v>32046.91</v>
      </c>
      <c r="S45" s="2">
        <v>-4618.9290000000001</v>
      </c>
      <c r="T45" s="2">
        <v>8180.875</v>
      </c>
      <c r="U45" s="2">
        <v>218258.1</v>
      </c>
      <c r="V45" s="2">
        <v>181241.1</v>
      </c>
      <c r="W45" s="6">
        <f t="shared" si="3"/>
        <v>3.9817690499726712</v>
      </c>
      <c r="X45" s="6">
        <f t="shared" si="4"/>
        <v>29.497291921551597</v>
      </c>
      <c r="Y45" s="6">
        <f t="shared" si="4"/>
        <v>20.49772661684435</v>
      </c>
      <c r="Z45" s="6">
        <f t="shared" si="4"/>
        <v>8.9995653047072466</v>
      </c>
      <c r="AA45" s="6">
        <f t="shared" si="4"/>
        <v>1.9129302981979919</v>
      </c>
      <c r="AB45" s="6">
        <f t="shared" si="4"/>
        <v>0.49838928191898418</v>
      </c>
      <c r="AC45" s="6">
        <f t="shared" si="4"/>
        <v>3.077633993836415</v>
      </c>
      <c r="AD45" s="6">
        <f t="shared" si="4"/>
        <v>31.368387074016592</v>
      </c>
      <c r="AE45" s="6">
        <f t="shared" si="4"/>
        <v>11.073656495616584</v>
      </c>
      <c r="AF45" s="6">
        <f t="shared" si="4"/>
        <v>4.4720581031106805</v>
      </c>
      <c r="AG45" s="6">
        <f t="shared" si="4"/>
        <v>2.8407033339706613</v>
      </c>
      <c r="AH45" s="6">
        <f t="shared" si="4"/>
        <v>12.981971571875288</v>
      </c>
      <c r="AI45" s="6">
        <f t="shared" si="4"/>
        <v>-1.8710947473722226</v>
      </c>
      <c r="AJ45" s="6">
        <f t="shared" si="4"/>
        <v>3.3140133224409229</v>
      </c>
      <c r="AK45" s="6">
        <f t="shared" si="4"/>
        <v>88.414778508490016</v>
      </c>
      <c r="AL45" s="6">
        <f t="shared" si="4"/>
        <v>73.419459406707418</v>
      </c>
    </row>
    <row r="46" spans="1:38" x14ac:dyDescent="0.25">
      <c r="A46" s="4">
        <f t="shared" si="1"/>
        <v>2049</v>
      </c>
      <c r="B46" s="4">
        <v>54424</v>
      </c>
      <c r="C46" s="2">
        <v>256031.01442741114</v>
      </c>
      <c r="D46" s="2">
        <v>118892.62348379013</v>
      </c>
      <c r="E46" s="8">
        <v>1.8188398931978405</v>
      </c>
      <c r="F46" s="2">
        <v>82.270100868947807</v>
      </c>
      <c r="G46" s="2">
        <v>855.28865718976886</v>
      </c>
      <c r="H46" s="2">
        <v>75403.58</v>
      </c>
      <c r="I46" s="2">
        <v>52480.54</v>
      </c>
      <c r="J46" s="2">
        <v>22923.040000000001</v>
      </c>
      <c r="K46" s="2">
        <v>4894.741</v>
      </c>
      <c r="L46" s="2">
        <v>1268.8209999999999</v>
      </c>
      <c r="M46" s="2">
        <v>7780.4759999999997</v>
      </c>
      <c r="N46" s="2">
        <v>80396.429999999993</v>
      </c>
      <c r="O46" s="2">
        <v>28420.94</v>
      </c>
      <c r="P46" s="2">
        <v>11481.55</v>
      </c>
      <c r="Q46" s="2">
        <v>7256.08</v>
      </c>
      <c r="R46" s="2">
        <v>33237.870000000003</v>
      </c>
      <c r="S46" s="2">
        <v>-4992.8540000000003</v>
      </c>
      <c r="T46" s="2">
        <v>8691.2950000000001</v>
      </c>
      <c r="U46" s="2">
        <v>231942.3</v>
      </c>
      <c r="V46" s="2">
        <v>194925.3</v>
      </c>
      <c r="W46" s="6">
        <f t="shared" si="3"/>
        <v>3.9821179603414487</v>
      </c>
      <c r="X46" s="6">
        <f t="shared" si="4"/>
        <v>29.450955451093645</v>
      </c>
      <c r="Y46" s="6">
        <f t="shared" si="4"/>
        <v>20.497727635602157</v>
      </c>
      <c r="Z46" s="6">
        <f t="shared" si="4"/>
        <v>8.9532278154914877</v>
      </c>
      <c r="AA46" s="6">
        <f t="shared" si="4"/>
        <v>1.9117765911862747</v>
      </c>
      <c r="AB46" s="6">
        <f t="shared" si="4"/>
        <v>0.49557316438307158</v>
      </c>
      <c r="AC46" s="6">
        <f t="shared" si="4"/>
        <v>3.0388802768290746</v>
      </c>
      <c r="AD46" s="6">
        <f t="shared" si="4"/>
        <v>31.401051228031459</v>
      </c>
      <c r="AE46" s="6">
        <f t="shared" si="4"/>
        <v>11.100584850456775</v>
      </c>
      <c r="AF46" s="6">
        <f t="shared" si="4"/>
        <v>4.4844371787056296</v>
      </c>
      <c r="AG46" s="6">
        <f t="shared" si="4"/>
        <v>2.8340629029758477</v>
      </c>
      <c r="AH46" s="6">
        <f t="shared" si="4"/>
        <v>12.981970201670029</v>
      </c>
      <c r="AI46" s="6">
        <f t="shared" si="4"/>
        <v>-1.9500973392485439</v>
      </c>
      <c r="AJ46" s="6">
        <f t="shared" si="4"/>
        <v>3.394625850089783</v>
      </c>
      <c r="AK46" s="6">
        <f t="shared" si="4"/>
        <v>90.591485769298984</v>
      </c>
      <c r="AL46" s="6">
        <f t="shared" si="4"/>
        <v>76.133471734247422</v>
      </c>
    </row>
    <row r="47" spans="1:38" x14ac:dyDescent="0.25">
      <c r="A47" s="4">
        <f t="shared" si="1"/>
        <v>2050</v>
      </c>
      <c r="B47" s="4">
        <v>54789</v>
      </c>
      <c r="C47" s="2">
        <v>265514.40540300775</v>
      </c>
      <c r="D47" s="2">
        <v>120878.79218432742</v>
      </c>
      <c r="E47" s="8">
        <v>1.8327434629181265</v>
      </c>
      <c r="F47" s="2">
        <v>83.258846676870007</v>
      </c>
      <c r="G47" s="2">
        <v>859.68438170397985</v>
      </c>
      <c r="H47" s="2">
        <v>78083.08</v>
      </c>
      <c r="I47" s="2">
        <v>54424.42</v>
      </c>
      <c r="J47" s="2">
        <v>23658.66</v>
      </c>
      <c r="K47" s="2">
        <v>5072.3829999999998</v>
      </c>
      <c r="L47" s="2">
        <v>1308.49</v>
      </c>
      <c r="M47" s="2">
        <v>7975.7650000000003</v>
      </c>
      <c r="N47" s="2">
        <v>83437.7</v>
      </c>
      <c r="O47" s="2">
        <v>29524.29</v>
      </c>
      <c r="P47" s="2">
        <v>11938.31</v>
      </c>
      <c r="Q47" s="2">
        <v>7506.1080000000002</v>
      </c>
      <c r="R47" s="2">
        <v>34469</v>
      </c>
      <c r="S47" s="2">
        <v>-5354.625</v>
      </c>
      <c r="T47" s="2">
        <v>9236.8619999999992</v>
      </c>
      <c r="U47" s="2">
        <v>246533.8</v>
      </c>
      <c r="V47" s="2">
        <v>209516.79999999999</v>
      </c>
      <c r="W47" s="6">
        <f t="shared" si="3"/>
        <v>3.9823964839531212</v>
      </c>
      <c r="X47" s="6">
        <f t="shared" si="4"/>
        <v>29.408227354550711</v>
      </c>
      <c r="Y47" s="6">
        <f t="shared" si="4"/>
        <v>20.497727766368296</v>
      </c>
      <c r="Z47" s="6">
        <f t="shared" si="4"/>
        <v>8.9104995881824181</v>
      </c>
      <c r="AA47" s="6">
        <f t="shared" si="4"/>
        <v>1.9103984178564422</v>
      </c>
      <c r="AB47" s="6">
        <f t="shared" si="4"/>
        <v>0.49281318579077643</v>
      </c>
      <c r="AC47" s="6">
        <f t="shared" si="4"/>
        <v>3.0038916298699814</v>
      </c>
      <c r="AD47" s="6">
        <f t="shared" si="4"/>
        <v>31.4249239597208</v>
      </c>
      <c r="AE47" s="6">
        <f t="shared" si="4"/>
        <v>11.119656560700321</v>
      </c>
      <c r="AF47" s="6">
        <f t="shared" si="4"/>
        <v>4.4962946480736452</v>
      </c>
      <c r="AG47" s="6">
        <f t="shared" si="4"/>
        <v>2.8270059353679691</v>
      </c>
      <c r="AH47" s="6">
        <f t="shared" si="4"/>
        <v>12.981969828598059</v>
      </c>
      <c r="AI47" s="6">
        <f t="shared" si="4"/>
        <v>-2.016698488307084</v>
      </c>
      <c r="AJ47" s="6">
        <f t="shared" si="4"/>
        <v>3.4788553133228093</v>
      </c>
      <c r="AK47" s="6">
        <f t="shared" si="4"/>
        <v>92.851383948754773</v>
      </c>
      <c r="AL47" s="6">
        <f t="shared" si="4"/>
        <v>78.909767506583123</v>
      </c>
    </row>
    <row r="48" spans="1:38" x14ac:dyDescent="0.25">
      <c r="A48" s="4">
        <f t="shared" si="1"/>
        <v>2051</v>
      </c>
      <c r="B48" s="4">
        <v>55154</v>
      </c>
      <c r="C48" s="2">
        <v>275446.2466076308</v>
      </c>
      <c r="D48" s="2">
        <v>122941.62679685831</v>
      </c>
      <c r="E48" s="8">
        <v>1.8465917180100482</v>
      </c>
      <c r="F48" s="2">
        <v>84.259102579091433</v>
      </c>
      <c r="G48" s="2">
        <v>864.3926463431261</v>
      </c>
      <c r="H48" s="2">
        <v>80887.850000000006</v>
      </c>
      <c r="I48" s="2">
        <v>56460.22</v>
      </c>
      <c r="J48" s="2">
        <v>24427.63</v>
      </c>
      <c r="K48" s="2">
        <v>5255.8779999999997</v>
      </c>
      <c r="L48" s="2">
        <v>1349.336</v>
      </c>
      <c r="M48" s="2">
        <v>8182.5889999999999</v>
      </c>
      <c r="N48" s="2">
        <v>86599.33</v>
      </c>
      <c r="O48" s="2">
        <v>30655.48</v>
      </c>
      <c r="P48" s="2">
        <v>12415.14</v>
      </c>
      <c r="Q48" s="2">
        <v>7770.3680000000004</v>
      </c>
      <c r="R48" s="2">
        <v>35758.35</v>
      </c>
      <c r="S48" s="2">
        <v>-5711.4809999999998</v>
      </c>
      <c r="T48" s="2">
        <v>9818.5040000000008</v>
      </c>
      <c r="U48" s="2">
        <v>262063.8</v>
      </c>
      <c r="V48" s="2">
        <v>225046.8</v>
      </c>
      <c r="W48" s="6">
        <f t="shared" si="3"/>
        <v>3.9826198273826963</v>
      </c>
      <c r="X48" s="6">
        <f t="shared" si="4"/>
        <v>29.366110809715835</v>
      </c>
      <c r="Y48" s="6">
        <f t="shared" si="4"/>
        <v>20.497727122935448</v>
      </c>
      <c r="Z48" s="6">
        <f t="shared" si="4"/>
        <v>8.8683836867803851</v>
      </c>
      <c r="AA48" s="6">
        <f t="shared" si="4"/>
        <v>1.9081320093233731</v>
      </c>
      <c r="AB48" s="6">
        <f t="shared" si="4"/>
        <v>0.48987271259575726</v>
      </c>
      <c r="AC48" s="6">
        <f t="shared" si="4"/>
        <v>2.9706663644090168</v>
      </c>
      <c r="AD48" s="6">
        <f t="shared" si="4"/>
        <v>31.439647868340529</v>
      </c>
      <c r="AE48" s="6">
        <f t="shared" si="4"/>
        <v>11.129387449475137</v>
      </c>
      <c r="AF48" s="6">
        <f t="shared" si="4"/>
        <v>4.5072823292760953</v>
      </c>
      <c r="AG48" s="6">
        <f t="shared" si="4"/>
        <v>2.8210106674892459</v>
      </c>
      <c r="AH48" s="6">
        <f t="shared" si="4"/>
        <v>12.981970326477983</v>
      </c>
      <c r="AI48" s="6">
        <f t="shared" si="4"/>
        <v>-2.0735374216719396</v>
      </c>
      <c r="AJ48" s="6">
        <f t="shared" si="4"/>
        <v>3.5645807924136714</v>
      </c>
      <c r="AK48" s="6">
        <f t="shared" si="4"/>
        <v>95.141539675182472</v>
      </c>
      <c r="AL48" s="6">
        <f t="shared" si="4"/>
        <v>81.70261993824731</v>
      </c>
    </row>
    <row r="49" spans="1:38" x14ac:dyDescent="0.25">
      <c r="A49" s="4">
        <f t="shared" si="1"/>
        <v>2052</v>
      </c>
      <c r="B49" s="4">
        <v>55519</v>
      </c>
      <c r="C49" s="2">
        <v>285756.43032864592</v>
      </c>
      <c r="D49" s="2">
        <v>125042.51869152386</v>
      </c>
      <c r="E49" s="8">
        <v>1.8605466761494407</v>
      </c>
      <c r="F49" s="2">
        <v>85.271230505516257</v>
      </c>
      <c r="G49" s="2">
        <v>869.15062543767453</v>
      </c>
      <c r="H49" s="2">
        <v>83664.17</v>
      </c>
      <c r="I49" s="2">
        <v>58573.57</v>
      </c>
      <c r="J49" s="2">
        <v>25090.6</v>
      </c>
      <c r="K49" s="2">
        <v>5446.3819999999996</v>
      </c>
      <c r="L49" s="2">
        <v>1391.498</v>
      </c>
      <c r="M49" s="2">
        <v>8262.4940000000006</v>
      </c>
      <c r="N49" s="2">
        <v>89880.51</v>
      </c>
      <c r="O49" s="2">
        <v>31831.46</v>
      </c>
      <c r="P49" s="2">
        <v>12907.05</v>
      </c>
      <c r="Q49" s="2">
        <v>8045.1850000000004</v>
      </c>
      <c r="R49" s="2">
        <v>37096.81</v>
      </c>
      <c r="S49" s="2">
        <v>-6216.3320000000003</v>
      </c>
      <c r="T49" s="2">
        <v>10437.469999999999</v>
      </c>
      <c r="U49" s="2">
        <v>278717.59999999998</v>
      </c>
      <c r="V49" s="2">
        <v>241700.6</v>
      </c>
      <c r="W49" s="6">
        <f t="shared" si="3"/>
        <v>3.9827973188208365</v>
      </c>
      <c r="X49" s="6">
        <f t="shared" si="4"/>
        <v>29.27814079416466</v>
      </c>
      <c r="Y49" s="6">
        <f t="shared" si="4"/>
        <v>20.497725959354636</v>
      </c>
      <c r="Z49" s="6">
        <f t="shared" si="4"/>
        <v>8.7804148348100259</v>
      </c>
      <c r="AA49" s="6">
        <f t="shared" si="4"/>
        <v>1.9059525602752541</v>
      </c>
      <c r="AB49" s="6">
        <f t="shared" si="4"/>
        <v>0.48695247151556686</v>
      </c>
      <c r="AC49" s="6">
        <f t="shared" si="4"/>
        <v>2.8914463938737547</v>
      </c>
      <c r="AD49" s="6">
        <f t="shared" si="4"/>
        <v>31.453538909563374</v>
      </c>
      <c r="AE49" s="6">
        <f t="shared" si="4"/>
        <v>11.13936787472846</v>
      </c>
      <c r="AF49" s="6">
        <f t="shared" si="4"/>
        <v>4.5168012440369996</v>
      </c>
      <c r="AG49" s="6">
        <f t="shared" si="4"/>
        <v>2.8153994612640227</v>
      </c>
      <c r="AH49" s="6">
        <f t="shared" si="4"/>
        <v>12.981968579791989</v>
      </c>
      <c r="AI49" s="6">
        <f t="shared" si="4"/>
        <v>-2.1753953158116697</v>
      </c>
      <c r="AJ49" s="6">
        <f t="shared" si="4"/>
        <v>3.6525757226166209</v>
      </c>
      <c r="AK49" s="6">
        <f t="shared" si="4"/>
        <v>97.536772726146296</v>
      </c>
      <c r="AL49" s="6">
        <f t="shared" si="4"/>
        <v>84.582733526598957</v>
      </c>
    </row>
    <row r="50" spans="1:38" x14ac:dyDescent="0.25">
      <c r="A50" s="4">
        <f t="shared" si="1"/>
        <v>2053</v>
      </c>
      <c r="B50" s="4">
        <v>55885</v>
      </c>
      <c r="C50" s="2">
        <v>296415.79841190728</v>
      </c>
      <c r="D50" s="2">
        <v>127163.67455495006</v>
      </c>
      <c r="E50" s="8">
        <v>1.8745303319603326</v>
      </c>
      <c r="F50" s="2">
        <v>86.295255867840268</v>
      </c>
      <c r="G50" s="2">
        <v>873.86096885575625</v>
      </c>
      <c r="H50" s="2">
        <v>86595.4</v>
      </c>
      <c r="I50" s="2">
        <v>60758.5</v>
      </c>
      <c r="J50" s="2">
        <v>25836.9</v>
      </c>
      <c r="K50" s="2">
        <v>5643.9620000000004</v>
      </c>
      <c r="L50" s="2">
        <v>1434.9090000000001</v>
      </c>
      <c r="M50" s="2">
        <v>8405.6460000000006</v>
      </c>
      <c r="N50" s="2">
        <v>93279.78</v>
      </c>
      <c r="O50" s="2">
        <v>33057.96</v>
      </c>
      <c r="P50" s="2">
        <v>13412.55</v>
      </c>
      <c r="Q50" s="2">
        <v>8328.6589999999997</v>
      </c>
      <c r="R50" s="2">
        <v>38480.61</v>
      </c>
      <c r="S50" s="2">
        <v>-6684.3789999999999</v>
      </c>
      <c r="T50" s="2">
        <v>11101.16</v>
      </c>
      <c r="U50" s="2">
        <v>296503.09999999998</v>
      </c>
      <c r="V50" s="2">
        <v>259486.1</v>
      </c>
      <c r="W50" s="6">
        <f t="shared" si="3"/>
        <v>3.9829418737819213</v>
      </c>
      <c r="X50" s="6">
        <f t="shared" si="4"/>
        <v>29.214164853542904</v>
      </c>
      <c r="Y50" s="6">
        <f t="shared" si="4"/>
        <v>20.497726614277276</v>
      </c>
      <c r="Z50" s="6">
        <f t="shared" si="4"/>
        <v>8.7164382392656261</v>
      </c>
      <c r="AA50" s="6">
        <f t="shared" si="4"/>
        <v>1.9040692264846832</v>
      </c>
      <c r="AB50" s="6">
        <f t="shared" si="4"/>
        <v>0.48408654588849293</v>
      </c>
      <c r="AC50" s="6">
        <f t="shared" si="4"/>
        <v>2.8357618065685188</v>
      </c>
      <c r="AD50" s="6">
        <f t="shared" si="4"/>
        <v>31.469233590031507</v>
      </c>
      <c r="AE50" s="6">
        <f t="shared" si="4"/>
        <v>11.152563452121328</v>
      </c>
      <c r="AF50" s="6">
        <f t="shared" si="4"/>
        <v>4.5249106396689305</v>
      </c>
      <c r="AG50" s="6">
        <f t="shared" si="4"/>
        <v>2.8097891693432189</v>
      </c>
      <c r="AH50" s="6">
        <f t="shared" si="4"/>
        <v>12.981969991534095</v>
      </c>
      <c r="AI50" s="6">
        <f t="shared" si="4"/>
        <v>-2.2550683991246681</v>
      </c>
      <c r="AJ50" s="6">
        <f t="shared" si="4"/>
        <v>3.745131015106534</v>
      </c>
      <c r="AK50" s="6">
        <f t="shared" si="4"/>
        <v>100.02945240724699</v>
      </c>
      <c r="AL50" s="6">
        <f t="shared" si="4"/>
        <v>87.54125164388546</v>
      </c>
    </row>
    <row r="51" spans="1:38" x14ac:dyDescent="0.25">
      <c r="A51" s="4">
        <f t="shared" si="1"/>
        <v>2054</v>
      </c>
      <c r="B51" s="4">
        <v>56250</v>
      </c>
      <c r="C51" s="2">
        <v>307429.67400228174</v>
      </c>
      <c r="D51" s="2">
        <v>129302.59071594023</v>
      </c>
      <c r="E51" s="8">
        <v>1.8885427188322006</v>
      </c>
      <c r="F51" s="2">
        <v>87.329743761645105</v>
      </c>
      <c r="G51" s="2">
        <v>878.54100699605306</v>
      </c>
      <c r="H51" s="2">
        <v>89626.94</v>
      </c>
      <c r="I51" s="2">
        <v>63016.1</v>
      </c>
      <c r="J51" s="2">
        <v>26610.84</v>
      </c>
      <c r="K51" s="2">
        <v>5848.4790000000003</v>
      </c>
      <c r="L51" s="2">
        <v>1479.646</v>
      </c>
      <c r="M51" s="2">
        <v>8556.1589999999997</v>
      </c>
      <c r="N51" s="2">
        <v>96803.14</v>
      </c>
      <c r="O51" s="2">
        <v>34342.31</v>
      </c>
      <c r="P51" s="2">
        <v>13931.15</v>
      </c>
      <c r="Q51" s="2">
        <v>8619.2549999999992</v>
      </c>
      <c r="R51" s="2">
        <v>39910.43</v>
      </c>
      <c r="S51" s="2">
        <v>-7176.2060000000001</v>
      </c>
      <c r="T51" s="2">
        <v>11809.89</v>
      </c>
      <c r="U51" s="2">
        <v>315489.2</v>
      </c>
      <c r="V51" s="2">
        <v>278472.2</v>
      </c>
      <c r="W51" s="6">
        <f t="shared" si="3"/>
        <v>3.9830578499853799</v>
      </c>
      <c r="X51" s="6">
        <f t="shared" si="4"/>
        <v>29.153639866051055</v>
      </c>
      <c r="Y51" s="6">
        <f t="shared" si="4"/>
        <v>20.497728530763851</v>
      </c>
      <c r="Z51" s="6">
        <f t="shared" si="4"/>
        <v>8.6559113352872021</v>
      </c>
      <c r="AA51" s="6">
        <f t="shared" si="4"/>
        <v>1.902379469054309</v>
      </c>
      <c r="AB51" s="6">
        <f t="shared" si="4"/>
        <v>0.48129576456858819</v>
      </c>
      <c r="AC51" s="6">
        <f t="shared" si="4"/>
        <v>2.7831272396744939</v>
      </c>
      <c r="AD51" s="6">
        <f t="shared" si="4"/>
        <v>31.487897293636504</v>
      </c>
      <c r="AE51" s="6">
        <f t="shared" si="4"/>
        <v>11.170785680156923</v>
      </c>
      <c r="AF51" s="6">
        <f t="shared" si="4"/>
        <v>4.5314916477114711</v>
      </c>
      <c r="AG51" s="6">
        <f t="shared" si="4"/>
        <v>2.803650957888999</v>
      </c>
      <c r="AH51" s="6">
        <f t="shared" si="4"/>
        <v>12.981970634267331</v>
      </c>
      <c r="AI51" s="6">
        <f t="shared" si="4"/>
        <v>-2.3342593792513138</v>
      </c>
      <c r="AJ51" s="6">
        <f t="shared" si="4"/>
        <v>3.8414931929805669</v>
      </c>
      <c r="AK51" s="6">
        <f t="shared" si="4"/>
        <v>102.62158362684873</v>
      </c>
      <c r="AL51" s="6">
        <f t="shared" si="4"/>
        <v>90.580781085541275</v>
      </c>
    </row>
    <row r="52" spans="1:38" x14ac:dyDescent="0.25">
      <c r="A52" s="4">
        <f t="shared" si="1"/>
        <v>2055</v>
      </c>
      <c r="B52" s="4">
        <v>56615</v>
      </c>
      <c r="C52" s="2">
        <v>318963.35341282055</v>
      </c>
      <c r="D52" s="2">
        <v>131523.12715406038</v>
      </c>
      <c r="E52" s="8">
        <v>1.9025882146224988</v>
      </c>
      <c r="F52" s="2">
        <v>88.375478744815183</v>
      </c>
      <c r="G52" s="2">
        <v>883.55712865381395</v>
      </c>
      <c r="H52" s="2">
        <v>92802.59</v>
      </c>
      <c r="I52" s="2">
        <v>65380.24</v>
      </c>
      <c r="J52" s="2">
        <v>27422.35</v>
      </c>
      <c r="K52" s="2">
        <v>6060.2979999999998</v>
      </c>
      <c r="L52" s="2">
        <v>1525.7149999999999</v>
      </c>
      <c r="M52" s="2">
        <v>8718.0859999999993</v>
      </c>
      <c r="N52" s="2">
        <v>100491.6</v>
      </c>
      <c r="O52" s="2">
        <v>35688.99</v>
      </c>
      <c r="P52" s="2">
        <v>14469.63</v>
      </c>
      <c r="Q52" s="2">
        <v>8925.27</v>
      </c>
      <c r="R52" s="2">
        <v>41407.730000000003</v>
      </c>
      <c r="S52" s="2">
        <v>-7689.027</v>
      </c>
      <c r="T52" s="2">
        <v>12566.4</v>
      </c>
      <c r="U52" s="2">
        <v>335744.6</v>
      </c>
      <c r="V52" s="2">
        <v>298727.59999999998</v>
      </c>
      <c r="W52" s="6">
        <f t="shared" si="3"/>
        <v>3.9831474421311408</v>
      </c>
      <c r="X52" s="6">
        <f t="shared" si="4"/>
        <v>29.095063431907676</v>
      </c>
      <c r="Y52" s="6">
        <f t="shared" si="4"/>
        <v>20.497727811188756</v>
      </c>
      <c r="Z52" s="6">
        <f t="shared" si="4"/>
        <v>8.5973356207189209</v>
      </c>
      <c r="AA52" s="6">
        <f t="shared" si="4"/>
        <v>1.8999982083071518</v>
      </c>
      <c r="AB52" s="6">
        <f t="shared" si="4"/>
        <v>0.47833551524815227</v>
      </c>
      <c r="AC52" s="6">
        <f t="shared" si="4"/>
        <v>2.7332563150966611</v>
      </c>
      <c r="AD52" s="6">
        <f t="shared" si="4"/>
        <v>31.505688325874239</v>
      </c>
      <c r="AE52" s="6">
        <f t="shared" si="4"/>
        <v>11.189056554032799</v>
      </c>
      <c r="AF52" s="6">
        <f t="shared" si="4"/>
        <v>4.5364553153768048</v>
      </c>
      <c r="AG52" s="6">
        <f t="shared" si="4"/>
        <v>2.7982117395312205</v>
      </c>
      <c r="AH52" s="6">
        <f t="shared" si="4"/>
        <v>12.981970987246225</v>
      </c>
      <c r="AI52" s="6">
        <f t="shared" si="4"/>
        <v>-2.4106302237324493</v>
      </c>
      <c r="AJ52" s="6">
        <f t="shared" si="4"/>
        <v>3.9397629431541148</v>
      </c>
      <c r="AK52" s="6">
        <f t="shared" si="4"/>
        <v>105.26118326999786</v>
      </c>
      <c r="AL52" s="6">
        <f t="shared" si="4"/>
        <v>93.65577481039638</v>
      </c>
    </row>
    <row r="53" spans="1:38" x14ac:dyDescent="0.25">
      <c r="A53" s="4">
        <f t="shared" si="1"/>
        <v>2056</v>
      </c>
      <c r="B53" s="4">
        <v>56980</v>
      </c>
      <c r="C53" s="2">
        <v>331016.59086195013</v>
      </c>
      <c r="D53" s="2">
        <v>133816.84005315497</v>
      </c>
      <c r="E53" s="8">
        <v>1.9166562333839314</v>
      </c>
      <c r="F53" s="2">
        <v>89.433602959201821</v>
      </c>
      <c r="G53" s="2">
        <v>888.80478301804283</v>
      </c>
      <c r="H53" s="2">
        <v>96122.64</v>
      </c>
      <c r="I53" s="2">
        <v>67850.880000000005</v>
      </c>
      <c r="J53" s="2">
        <v>28271.759999999998</v>
      </c>
      <c r="K53" s="2">
        <v>6280.3370000000004</v>
      </c>
      <c r="L53" s="2">
        <v>1573.0820000000001</v>
      </c>
      <c r="M53" s="2">
        <v>8890.7880000000005</v>
      </c>
      <c r="N53" s="2">
        <v>104336.9</v>
      </c>
      <c r="O53" s="2">
        <v>37089.120000000003</v>
      </c>
      <c r="P53" s="2">
        <v>15027.68</v>
      </c>
      <c r="Q53" s="2">
        <v>9247.6</v>
      </c>
      <c r="R53" s="2">
        <v>42972.480000000003</v>
      </c>
      <c r="S53" s="2">
        <v>-8214.2360000000008</v>
      </c>
      <c r="T53" s="2">
        <v>13373.45</v>
      </c>
      <c r="U53" s="2">
        <v>357332.3</v>
      </c>
      <c r="V53" s="2">
        <v>320315.3</v>
      </c>
      <c r="W53" s="6">
        <f t="shared" si="3"/>
        <v>3.9832211746666961</v>
      </c>
      <c r="X53" s="6">
        <f t="shared" si="4"/>
        <v>29.038616991885998</v>
      </c>
      <c r="Y53" s="6">
        <f t="shared" si="4"/>
        <v>20.49772787017104</v>
      </c>
      <c r="Z53" s="6">
        <f t="shared" si="4"/>
        <v>8.5408891217149563</v>
      </c>
      <c r="AA53" s="6">
        <f t="shared" si="4"/>
        <v>1.8972876808519861</v>
      </c>
      <c r="AB53" s="6">
        <f t="shared" si="4"/>
        <v>0.47522753947280277</v>
      </c>
      <c r="AC53" s="6">
        <f t="shared" si="4"/>
        <v>2.6859040439178132</v>
      </c>
      <c r="AD53" s="6">
        <f t="shared" si="4"/>
        <v>31.520142156111298</v>
      </c>
      <c r="AE53" s="6">
        <f t="shared" si="4"/>
        <v>11.204610591699302</v>
      </c>
      <c r="AF53" s="6">
        <f t="shared" si="4"/>
        <v>4.5398570388477193</v>
      </c>
      <c r="AG53" s="6">
        <f t="shared" si="4"/>
        <v>2.7936968282827537</v>
      </c>
      <c r="AH53" s="6">
        <f t="shared" si="4"/>
        <v>12.981971655288298</v>
      </c>
      <c r="AI53" s="6">
        <f t="shared" si="4"/>
        <v>-2.4815179138334287</v>
      </c>
      <c r="AJ53" s="6">
        <f t="shared" si="4"/>
        <v>4.0401147160558404</v>
      </c>
      <c r="AK53" s="6">
        <f t="shared" si="4"/>
        <v>107.94996681874015</v>
      </c>
      <c r="AL53" s="6">
        <f t="shared" si="4"/>
        <v>96.767143654617271</v>
      </c>
    </row>
    <row r="54" spans="1:38" x14ac:dyDescent="0.25">
      <c r="A54" s="4">
        <f t="shared" si="1"/>
        <v>2057</v>
      </c>
      <c r="B54" s="4">
        <v>57346</v>
      </c>
      <c r="C54" s="2">
        <v>343625.55421188823</v>
      </c>
      <c r="D54" s="2">
        <v>136190.37593263527</v>
      </c>
      <c r="E54" s="8">
        <v>1.9308062887875665</v>
      </c>
      <c r="F54" s="2">
        <v>90.503797876686505</v>
      </c>
      <c r="G54" s="2">
        <v>894.34680823960468</v>
      </c>
      <c r="H54" s="2">
        <v>99588.49</v>
      </c>
      <c r="I54" s="2">
        <v>70435.429999999993</v>
      </c>
      <c r="J54" s="2">
        <v>29153.06</v>
      </c>
      <c r="K54" s="2">
        <v>6510.1059999999998</v>
      </c>
      <c r="L54" s="2">
        <v>1621.8720000000001</v>
      </c>
      <c r="M54" s="2">
        <v>9065.3639999999996</v>
      </c>
      <c r="N54" s="2">
        <v>108363.7</v>
      </c>
      <c r="O54" s="2">
        <v>38561.22</v>
      </c>
      <c r="P54" s="2">
        <v>15606.01</v>
      </c>
      <c r="Q54" s="2">
        <v>9587.1080000000002</v>
      </c>
      <c r="R54" s="2">
        <v>44609.37</v>
      </c>
      <c r="S54" s="2">
        <v>-8775.2150000000001</v>
      </c>
      <c r="T54" s="2">
        <v>14233.54</v>
      </c>
      <c r="U54" s="2">
        <v>380341.1</v>
      </c>
      <c r="V54" s="2">
        <v>343324.1</v>
      </c>
      <c r="W54" s="6">
        <f t="shared" si="3"/>
        <v>3.9832783098533215</v>
      </c>
      <c r="X54" s="6">
        <f t="shared" ref="X54:AL70" si="5">100*H54/$C54</f>
        <v>28.981689161159188</v>
      </c>
      <c r="Y54" s="6">
        <f t="shared" si="5"/>
        <v>20.497727580693176</v>
      </c>
      <c r="Z54" s="6">
        <f t="shared" si="5"/>
        <v>8.4839615804660102</v>
      </c>
      <c r="AA54" s="6">
        <f t="shared" si="5"/>
        <v>1.8945348854892508</v>
      </c>
      <c r="AB54" s="6">
        <f t="shared" si="5"/>
        <v>0.47198818019218464</v>
      </c>
      <c r="AC54" s="6">
        <f t="shared" si="5"/>
        <v>2.6381518745867387</v>
      </c>
      <c r="AD54" s="6">
        <f t="shared" si="5"/>
        <v>31.535402030426468</v>
      </c>
      <c r="AE54" s="6">
        <f t="shared" si="5"/>
        <v>11.22187204279405</v>
      </c>
      <c r="AF54" s="6">
        <f t="shared" si="5"/>
        <v>4.5415743412310183</v>
      </c>
      <c r="AG54" s="6">
        <f t="shared" si="5"/>
        <v>2.7899869152596102</v>
      </c>
      <c r="AH54" s="6">
        <f t="shared" si="5"/>
        <v>12.981971059257349</v>
      </c>
      <c r="AI54" s="6">
        <f t="shared" si="5"/>
        <v>-2.5537143243395048</v>
      </c>
      <c r="AJ54" s="6">
        <f t="shared" si="5"/>
        <v>4.1421657456893435</v>
      </c>
      <c r="AK54" s="6">
        <f t="shared" si="5"/>
        <v>110.68475418608479</v>
      </c>
      <c r="AL54" s="6">
        <f t="shared" si="5"/>
        <v>99.912272469787752</v>
      </c>
    </row>
    <row r="55" spans="1:38" x14ac:dyDescent="0.25">
      <c r="A55" s="4">
        <f t="shared" si="1"/>
        <v>2058</v>
      </c>
      <c r="B55" s="4">
        <v>57711</v>
      </c>
      <c r="C55" s="2">
        <v>356659.11357083032</v>
      </c>
      <c r="D55" s="2">
        <v>138584.31185325119</v>
      </c>
      <c r="E55" s="8">
        <v>1.9450866241206113</v>
      </c>
      <c r="F55" s="2">
        <v>91.586751847090824</v>
      </c>
      <c r="G55" s="2">
        <v>899.72950444288529</v>
      </c>
      <c r="H55" s="2">
        <v>103172.2</v>
      </c>
      <c r="I55" s="2">
        <v>73107.009999999995</v>
      </c>
      <c r="J55" s="2">
        <v>30065.17</v>
      </c>
      <c r="K55" s="2">
        <v>6749.518</v>
      </c>
      <c r="L55" s="2">
        <v>1672.1</v>
      </c>
      <c r="M55" s="2">
        <v>9244.99</v>
      </c>
      <c r="N55" s="2">
        <v>112542.6</v>
      </c>
      <c r="O55" s="2">
        <v>40106.69</v>
      </c>
      <c r="P55" s="2">
        <v>16197.74</v>
      </c>
      <c r="Q55" s="2">
        <v>9936.7530000000006</v>
      </c>
      <c r="R55" s="2">
        <v>46301.38</v>
      </c>
      <c r="S55" s="2">
        <v>-9370.3770000000004</v>
      </c>
      <c r="T55" s="2">
        <v>15150.23</v>
      </c>
      <c r="U55" s="2">
        <v>404861.7</v>
      </c>
      <c r="V55" s="2">
        <v>367844.7</v>
      </c>
      <c r="W55" s="6">
        <f t="shared" si="3"/>
        <v>3.9833270714103737</v>
      </c>
      <c r="X55" s="6">
        <f t="shared" si="5"/>
        <v>28.927397639457944</v>
      </c>
      <c r="Y55" s="6">
        <f t="shared" si="5"/>
        <v>20.497726601757336</v>
      </c>
      <c r="Z55" s="6">
        <f t="shared" si="5"/>
        <v>8.4296654301052207</v>
      </c>
      <c r="AA55" s="6">
        <f t="shared" si="5"/>
        <v>1.8924283000719082</v>
      </c>
      <c r="AB55" s="6">
        <f t="shared" si="5"/>
        <v>0.46882301233217505</v>
      </c>
      <c r="AC55" s="6">
        <f t="shared" si="5"/>
        <v>2.592108163854336</v>
      </c>
      <c r="AD55" s="6">
        <f t="shared" si="5"/>
        <v>31.554668230186618</v>
      </c>
      <c r="AE55" s="6">
        <f t="shared" si="5"/>
        <v>11.245104491640884</v>
      </c>
      <c r="AF55" s="6">
        <f t="shared" si="5"/>
        <v>4.5415186052110306</v>
      </c>
      <c r="AG55" s="6">
        <f t="shared" si="5"/>
        <v>2.786064514240044</v>
      </c>
      <c r="AH55" s="6">
        <f t="shared" si="5"/>
        <v>12.981970245043193</v>
      </c>
      <c r="AI55" s="6">
        <f t="shared" si="5"/>
        <v>-2.6272641419939773</v>
      </c>
      <c r="AJ55" s="6">
        <f t="shared" si="5"/>
        <v>4.2478179930179341</v>
      </c>
      <c r="AK55" s="6">
        <f t="shared" si="5"/>
        <v>113.51503006514284</v>
      </c>
      <c r="AL55" s="6">
        <f t="shared" si="5"/>
        <v>103.13621214306873</v>
      </c>
    </row>
    <row r="56" spans="1:38" x14ac:dyDescent="0.25">
      <c r="A56" s="4">
        <f t="shared" si="1"/>
        <v>2059</v>
      </c>
      <c r="B56" s="4">
        <v>58076</v>
      </c>
      <c r="C56" s="2">
        <v>370198.76709064626</v>
      </c>
      <c r="D56" s="2">
        <v>141024.88273117211</v>
      </c>
      <c r="E56" s="8">
        <v>1.9594862725664806</v>
      </c>
      <c r="F56" s="2">
        <v>92.682383866548435</v>
      </c>
      <c r="G56" s="2">
        <v>905.1116322779958</v>
      </c>
      <c r="H56" s="2">
        <v>106893.7</v>
      </c>
      <c r="I56" s="2">
        <v>75882.33</v>
      </c>
      <c r="J56" s="2">
        <v>31011.4</v>
      </c>
      <c r="K56" s="2">
        <v>6997.8209999999999</v>
      </c>
      <c r="L56" s="2">
        <v>1723.768</v>
      </c>
      <c r="M56" s="2">
        <v>9431.0079999999998</v>
      </c>
      <c r="N56" s="2">
        <v>116907.6</v>
      </c>
      <c r="O56" s="2">
        <v>41742.870000000003</v>
      </c>
      <c r="P56" s="2">
        <v>16806</v>
      </c>
      <c r="Q56" s="2">
        <v>10299.68</v>
      </c>
      <c r="R56" s="2">
        <v>48059.09</v>
      </c>
      <c r="S56" s="2">
        <v>-10013.91</v>
      </c>
      <c r="T56" s="2">
        <v>16127.11</v>
      </c>
      <c r="U56" s="2">
        <v>431002.7</v>
      </c>
      <c r="V56" s="2">
        <v>393985.7</v>
      </c>
      <c r="W56" s="6">
        <f t="shared" si="3"/>
        <v>3.9833627137365673</v>
      </c>
      <c r="X56" s="6">
        <f t="shared" si="5"/>
        <v>28.874677471258618</v>
      </c>
      <c r="Y56" s="6">
        <f t="shared" si="5"/>
        <v>20.497726288056377</v>
      </c>
      <c r="Z56" s="6">
        <f t="shared" si="5"/>
        <v>8.3769592869569447</v>
      </c>
      <c r="AA56" s="6">
        <f t="shared" si="5"/>
        <v>1.8902874947410413</v>
      </c>
      <c r="AB56" s="6">
        <f t="shared" si="5"/>
        <v>0.46563310125177182</v>
      </c>
      <c r="AC56" s="6">
        <f t="shared" si="5"/>
        <v>2.5475525145902873</v>
      </c>
      <c r="AD56" s="6">
        <f t="shared" si="5"/>
        <v>31.57968377873452</v>
      </c>
      <c r="AE56" s="6">
        <f t="shared" si="5"/>
        <v>11.275799303183231</v>
      </c>
      <c r="AF56" s="6">
        <f t="shared" si="5"/>
        <v>4.5397233848390721</v>
      </c>
      <c r="AG56" s="6">
        <f t="shared" si="5"/>
        <v>2.7822026747803936</v>
      </c>
      <c r="AH56" s="6">
        <f t="shared" si="5"/>
        <v>12.981969220938094</v>
      </c>
      <c r="AI56" s="6">
        <f t="shared" si="5"/>
        <v>-2.7050090087274685</v>
      </c>
      <c r="AJ56" s="6">
        <f t="shared" si="5"/>
        <v>4.3563381171529247</v>
      </c>
      <c r="AK56" s="6">
        <f t="shared" si="5"/>
        <v>116.42467190995949</v>
      </c>
      <c r="AL56" s="6">
        <f t="shared" si="5"/>
        <v>106.42544898144658</v>
      </c>
    </row>
    <row r="57" spans="1:38" x14ac:dyDescent="0.25">
      <c r="A57" s="4">
        <f t="shared" si="1"/>
        <v>2060</v>
      </c>
      <c r="B57" s="4">
        <v>58441</v>
      </c>
      <c r="C57" s="2">
        <v>384345.59361084667</v>
      </c>
      <c r="D57" s="2">
        <v>143543.15507584342</v>
      </c>
      <c r="E57" s="8">
        <v>1.9740390173896742</v>
      </c>
      <c r="F57" s="2">
        <v>93.79090149745241</v>
      </c>
      <c r="G57" s="2">
        <v>910.64034660787559</v>
      </c>
      <c r="H57" s="2">
        <v>110784</v>
      </c>
      <c r="I57" s="2">
        <v>78782.11</v>
      </c>
      <c r="J57" s="2">
        <v>32001.86</v>
      </c>
      <c r="K57" s="2">
        <v>7255.7449999999999</v>
      </c>
      <c r="L57" s="2">
        <v>1776.94</v>
      </c>
      <c r="M57" s="2">
        <v>9629.4439999999995</v>
      </c>
      <c r="N57" s="2">
        <v>121478.6</v>
      </c>
      <c r="O57" s="2">
        <v>43470.55</v>
      </c>
      <c r="P57" s="2">
        <v>17434.310000000001</v>
      </c>
      <c r="Q57" s="2">
        <v>10678.09</v>
      </c>
      <c r="R57" s="2">
        <v>49895.63</v>
      </c>
      <c r="S57" s="2">
        <v>-10694.61</v>
      </c>
      <c r="T57" s="2">
        <v>17168.54</v>
      </c>
      <c r="U57" s="2">
        <v>458865.8</v>
      </c>
      <c r="V57" s="2">
        <v>421848.8</v>
      </c>
      <c r="W57" s="6">
        <f t="shared" si="3"/>
        <v>3.9833949996136915</v>
      </c>
      <c r="X57" s="6">
        <f t="shared" si="5"/>
        <v>28.824058826642823</v>
      </c>
      <c r="Y57" s="6">
        <f t="shared" si="5"/>
        <v>20.497726866037024</v>
      </c>
      <c r="Z57" s="6">
        <f t="shared" si="5"/>
        <v>8.326324155130596</v>
      </c>
      <c r="AA57" s="6">
        <f t="shared" si="5"/>
        <v>1.8878179223635139</v>
      </c>
      <c r="AB57" s="6">
        <f t="shared" si="5"/>
        <v>0.46232870352591254</v>
      </c>
      <c r="AC57" s="6">
        <f t="shared" si="5"/>
        <v>2.5054128784288592</v>
      </c>
      <c r="AD57" s="6">
        <f t="shared" si="5"/>
        <v>31.606606663220436</v>
      </c>
      <c r="AE57" s="6">
        <f t="shared" si="5"/>
        <v>11.310276668350287</v>
      </c>
      <c r="AF57" s="6">
        <f t="shared" si="5"/>
        <v>4.5361024790757449</v>
      </c>
      <c r="AG57" s="6">
        <f t="shared" si="5"/>
        <v>2.778252223391342</v>
      </c>
      <c r="AH57" s="6">
        <f t="shared" si="5"/>
        <v>12.981970088752929</v>
      </c>
      <c r="AI57" s="6">
        <f t="shared" si="5"/>
        <v>-2.7825504384026809</v>
      </c>
      <c r="AJ57" s="6">
        <f t="shared" si="5"/>
        <v>4.4669537742595535</v>
      </c>
      <c r="AK57" s="6">
        <f t="shared" si="5"/>
        <v>119.38885410108428</v>
      </c>
      <c r="AL57" s="6">
        <f t="shared" si="5"/>
        <v>109.75767824910351</v>
      </c>
    </row>
    <row r="58" spans="1:38" x14ac:dyDescent="0.25">
      <c r="A58" s="4">
        <f t="shared" si="1"/>
        <v>2061</v>
      </c>
      <c r="B58" s="4">
        <v>58807</v>
      </c>
      <c r="C58" s="2">
        <v>399202.38760855474</v>
      </c>
      <c r="D58" s="2">
        <v>146168.32814235686</v>
      </c>
      <c r="E58" s="8">
        <v>1.9887323309260883</v>
      </c>
      <c r="F58" s="2">
        <v>94.912745864395973</v>
      </c>
      <c r="G58" s="2">
        <v>916.47732431833299</v>
      </c>
      <c r="H58" s="2">
        <v>114864.8</v>
      </c>
      <c r="I58" s="2">
        <v>81827.42</v>
      </c>
      <c r="J58" s="2">
        <v>33037.43</v>
      </c>
      <c r="K58" s="2">
        <v>7524.8950000000004</v>
      </c>
      <c r="L58" s="2">
        <v>1831.6510000000001</v>
      </c>
      <c r="M58" s="2">
        <v>9836.1689999999999</v>
      </c>
      <c r="N58" s="2">
        <v>126272.3</v>
      </c>
      <c r="O58" s="2">
        <v>45286.53</v>
      </c>
      <c r="P58" s="2">
        <v>18086.28</v>
      </c>
      <c r="Q58" s="2">
        <v>11075.16</v>
      </c>
      <c r="R58" s="2">
        <v>51824.34</v>
      </c>
      <c r="S58" s="2">
        <v>-11407.46</v>
      </c>
      <c r="T58" s="2">
        <v>18278.54</v>
      </c>
      <c r="U58" s="2">
        <v>488551.8</v>
      </c>
      <c r="V58" s="2">
        <v>451534.8</v>
      </c>
      <c r="W58" s="6">
        <f t="shared" si="3"/>
        <v>3.9834173738814269</v>
      </c>
      <c r="X58" s="6">
        <f t="shared" si="5"/>
        <v>28.773575400714485</v>
      </c>
      <c r="Y58" s="6">
        <f t="shared" si="5"/>
        <v>20.497728104832223</v>
      </c>
      <c r="Z58" s="6">
        <f t="shared" si="5"/>
        <v>8.2758598208574501</v>
      </c>
      <c r="AA58" s="6">
        <f t="shared" si="5"/>
        <v>1.8849824634262144</v>
      </c>
      <c r="AB58" s="6">
        <f t="shared" si="5"/>
        <v>0.45882766658100732</v>
      </c>
      <c r="AC58" s="6">
        <f t="shared" si="5"/>
        <v>2.4639554535042101</v>
      </c>
      <c r="AD58" s="6">
        <f t="shared" si="5"/>
        <v>31.631148489978131</v>
      </c>
      <c r="AE58" s="6">
        <f t="shared" si="5"/>
        <v>11.344253292494468</v>
      </c>
      <c r="AF58" s="6">
        <f t="shared" si="5"/>
        <v>4.5306041650569577</v>
      </c>
      <c r="AG58" s="6">
        <f t="shared" si="5"/>
        <v>2.7743220841805067</v>
      </c>
      <c r="AH58" s="6">
        <f t="shared" si="5"/>
        <v>12.981971453241234</v>
      </c>
      <c r="AI58" s="6">
        <f t="shared" si="5"/>
        <v>-2.8575630692834921</v>
      </c>
      <c r="AJ58" s="6">
        <f t="shared" si="5"/>
        <v>4.5787651996519019</v>
      </c>
      <c r="AK58" s="6">
        <f t="shared" si="5"/>
        <v>122.38198346625583</v>
      </c>
      <c r="AL58" s="6">
        <f t="shared" si="5"/>
        <v>113.10924333517784</v>
      </c>
    </row>
    <row r="59" spans="1:38" x14ac:dyDescent="0.25">
      <c r="A59" s="4">
        <f t="shared" si="1"/>
        <v>2062</v>
      </c>
      <c r="B59" s="4">
        <v>59172</v>
      </c>
      <c r="C59" s="2">
        <v>414670.6096610009</v>
      </c>
      <c r="D59" s="2">
        <v>148855.00726352941</v>
      </c>
      <c r="E59" s="8">
        <v>2.00368604647996</v>
      </c>
      <c r="F59" s="2">
        <v>96.048911510524874</v>
      </c>
      <c r="G59" s="2">
        <v>922.37209538319394</v>
      </c>
      <c r="H59" s="2">
        <v>119113.8</v>
      </c>
      <c r="I59" s="2">
        <v>84998.05</v>
      </c>
      <c r="J59" s="2">
        <v>34115.79</v>
      </c>
      <c r="K59" s="2">
        <v>7806.3770000000004</v>
      </c>
      <c r="L59" s="2">
        <v>1888.0060000000001</v>
      </c>
      <c r="M59" s="2">
        <v>10050.84</v>
      </c>
      <c r="N59" s="2">
        <v>131272.5</v>
      </c>
      <c r="O59" s="2">
        <v>47199.15</v>
      </c>
      <c r="P59" s="2">
        <v>18755.669999999998</v>
      </c>
      <c r="Q59" s="2">
        <v>11485.24</v>
      </c>
      <c r="R59" s="2">
        <v>53832.42</v>
      </c>
      <c r="S59" s="2">
        <v>-12158.63</v>
      </c>
      <c r="T59" s="2">
        <v>19461.16</v>
      </c>
      <c r="U59" s="2">
        <v>520171.6</v>
      </c>
      <c r="V59" s="2">
        <v>483154.6</v>
      </c>
      <c r="W59" s="6">
        <f t="shared" si="3"/>
        <v>3.9834383989578996</v>
      </c>
      <c r="X59" s="6">
        <f t="shared" si="5"/>
        <v>28.724919785701047</v>
      </c>
      <c r="Y59" s="6">
        <f t="shared" si="5"/>
        <v>20.497727116345938</v>
      </c>
      <c r="Z59" s="6">
        <f t="shared" si="5"/>
        <v>8.2272023155656342</v>
      </c>
      <c r="AA59" s="6">
        <f t="shared" si="5"/>
        <v>1.8825488998079283</v>
      </c>
      <c r="AB59" s="6">
        <f t="shared" si="5"/>
        <v>0.45530258378896726</v>
      </c>
      <c r="AC59" s="6">
        <f t="shared" si="5"/>
        <v>2.4238129652392546</v>
      </c>
      <c r="AD59" s="6">
        <f t="shared" si="5"/>
        <v>31.657054283957365</v>
      </c>
      <c r="AE59" s="6">
        <f t="shared" si="5"/>
        <v>11.382323439461016</v>
      </c>
      <c r="AF59" s="6">
        <f t="shared" si="5"/>
        <v>4.523028534704455</v>
      </c>
      <c r="AG59" s="6">
        <f t="shared" si="5"/>
        <v>2.76972607472455</v>
      </c>
      <c r="AH59" s="6">
        <f t="shared" si="5"/>
        <v>12.981971411962078</v>
      </c>
      <c r="AI59" s="6">
        <f t="shared" si="5"/>
        <v>-2.9321176173878953</v>
      </c>
      <c r="AJ59" s="6">
        <f t="shared" si="5"/>
        <v>4.6931611613154294</v>
      </c>
      <c r="AK59" s="6">
        <f t="shared" si="5"/>
        <v>125.44211908947385</v>
      </c>
      <c r="AL59" s="6">
        <f t="shared" si="5"/>
        <v>116.51527471285841</v>
      </c>
    </row>
    <row r="60" spans="1:38" x14ac:dyDescent="0.25">
      <c r="A60" s="4">
        <f t="shared" si="1"/>
        <v>2063</v>
      </c>
      <c r="B60" s="4">
        <v>59537</v>
      </c>
      <c r="C60" s="2">
        <v>430690.75269617117</v>
      </c>
      <c r="D60" s="2">
        <v>151574.25253670252</v>
      </c>
      <c r="E60" s="8">
        <v>2.0188281316918721</v>
      </c>
      <c r="F60" s="2">
        <v>97.198761402768938</v>
      </c>
      <c r="G60" s="2">
        <v>928.1673959876814</v>
      </c>
      <c r="H60" s="2">
        <v>123513.1</v>
      </c>
      <c r="I60" s="2">
        <v>88281.82</v>
      </c>
      <c r="J60" s="2">
        <v>35231.32</v>
      </c>
      <c r="K60" s="2">
        <v>8100.0230000000001</v>
      </c>
      <c r="L60" s="2">
        <v>1946.0730000000001</v>
      </c>
      <c r="M60" s="2">
        <v>10269.85</v>
      </c>
      <c r="N60" s="2">
        <v>136470.29999999999</v>
      </c>
      <c r="O60" s="2">
        <v>49212.09</v>
      </c>
      <c r="P60" s="2">
        <v>19439.45</v>
      </c>
      <c r="Q60" s="2">
        <v>11906.57</v>
      </c>
      <c r="R60" s="2">
        <v>55912.15</v>
      </c>
      <c r="S60" s="2">
        <v>-12957.13</v>
      </c>
      <c r="T60" s="2">
        <v>20720.79</v>
      </c>
      <c r="U60" s="2">
        <v>553849.5</v>
      </c>
      <c r="V60" s="2">
        <v>516832.5</v>
      </c>
      <c r="W60" s="6">
        <f t="shared" si="3"/>
        <v>3.9834527682787759</v>
      </c>
      <c r="X60" s="6">
        <f t="shared" si="5"/>
        <v>28.677908505533146</v>
      </c>
      <c r="Y60" s="6">
        <f t="shared" si="5"/>
        <v>20.497728230138716</v>
      </c>
      <c r="Z60" s="6">
        <f t="shared" si="5"/>
        <v>8.1801895628007077</v>
      </c>
      <c r="AA60" s="6">
        <f t="shared" si="5"/>
        <v>1.8807051113340538</v>
      </c>
      <c r="AB60" s="6">
        <f t="shared" si="5"/>
        <v>0.45184926488840788</v>
      </c>
      <c r="AC60" s="6">
        <f t="shared" si="5"/>
        <v>2.3845067338245869</v>
      </c>
      <c r="AD60" s="6">
        <f t="shared" si="5"/>
        <v>31.68637802081447</v>
      </c>
      <c r="AE60" s="6">
        <f t="shared" si="5"/>
        <v>11.426316839153602</v>
      </c>
      <c r="AF60" s="6">
        <f t="shared" si="5"/>
        <v>4.5135517487447592</v>
      </c>
      <c r="AG60" s="6">
        <f t="shared" si="5"/>
        <v>2.7645288238634267</v>
      </c>
      <c r="AH60" s="6">
        <f t="shared" si="5"/>
        <v>12.981971321646409</v>
      </c>
      <c r="AI60" s="6">
        <f t="shared" si="5"/>
        <v>-3.0084532623203426</v>
      </c>
      <c r="AJ60" s="6">
        <f t="shared" si="5"/>
        <v>4.8110598777163407</v>
      </c>
      <c r="AK60" s="6">
        <f t="shared" si="5"/>
        <v>128.59563306916658</v>
      </c>
      <c r="AL60" s="6">
        <f t="shared" si="5"/>
        <v>120.0008351153518</v>
      </c>
    </row>
    <row r="61" spans="1:38" x14ac:dyDescent="0.25">
      <c r="A61" s="4">
        <f t="shared" si="1"/>
        <v>2064</v>
      </c>
      <c r="B61" s="4">
        <v>59902</v>
      </c>
      <c r="C61" s="2">
        <v>447330.98007993435</v>
      </c>
      <c r="D61" s="2">
        <v>154343.61571935954</v>
      </c>
      <c r="E61" s="8">
        <v>2.0340258454602886</v>
      </c>
      <c r="F61" s="2">
        <v>98.361835171008877</v>
      </c>
      <c r="G61" s="2">
        <v>933.94922638283526</v>
      </c>
      <c r="H61" s="2">
        <v>128081.2</v>
      </c>
      <c r="I61" s="2">
        <v>91692.68</v>
      </c>
      <c r="J61" s="2">
        <v>36388.53</v>
      </c>
      <c r="K61" s="2">
        <v>8404.9290000000001</v>
      </c>
      <c r="L61" s="2">
        <v>2005.84</v>
      </c>
      <c r="M61" s="2">
        <v>10496.41</v>
      </c>
      <c r="N61" s="2">
        <v>141894.20000000001</v>
      </c>
      <c r="O61" s="2">
        <v>51338.39</v>
      </c>
      <c r="P61" s="2">
        <v>20141.22</v>
      </c>
      <c r="Q61" s="2">
        <v>12342.16</v>
      </c>
      <c r="R61" s="2">
        <v>58072.37</v>
      </c>
      <c r="S61" s="2">
        <v>-13812.94</v>
      </c>
      <c r="T61" s="2">
        <v>22062.400000000001</v>
      </c>
      <c r="U61" s="2">
        <v>589724.9</v>
      </c>
      <c r="V61" s="2">
        <v>552707.9</v>
      </c>
      <c r="W61" s="6">
        <f t="shared" si="3"/>
        <v>3.9834648221222553</v>
      </c>
      <c r="X61" s="6">
        <f t="shared" si="5"/>
        <v>28.632311577685265</v>
      </c>
      <c r="Y61" s="6">
        <f t="shared" si="5"/>
        <v>20.497726310754349</v>
      </c>
      <c r="Z61" s="6">
        <f t="shared" si="5"/>
        <v>8.1345875024121224</v>
      </c>
      <c r="AA61" s="6">
        <f t="shared" si="5"/>
        <v>1.878906083924281</v>
      </c>
      <c r="AB61" s="6">
        <f t="shared" si="5"/>
        <v>0.44840176274882032</v>
      </c>
      <c r="AC61" s="6">
        <f t="shared" si="5"/>
        <v>2.3464527312918007</v>
      </c>
      <c r="AD61" s="6">
        <f t="shared" si="5"/>
        <v>31.720181771145093</v>
      </c>
      <c r="AE61" s="6">
        <f t="shared" si="5"/>
        <v>11.476600612554545</v>
      </c>
      <c r="AF61" s="6">
        <f t="shared" si="5"/>
        <v>4.5025318828579524</v>
      </c>
      <c r="AG61" s="6">
        <f t="shared" si="5"/>
        <v>2.7590666753719044</v>
      </c>
      <c r="AH61" s="6">
        <f t="shared" si="5"/>
        <v>12.981969187473434</v>
      </c>
      <c r="AI61" s="6">
        <f t="shared" si="5"/>
        <v>-3.0878567805725732</v>
      </c>
      <c r="AJ61" s="6">
        <f t="shared" si="5"/>
        <v>4.9320080616946385</v>
      </c>
      <c r="AK61" s="6">
        <f t="shared" si="5"/>
        <v>131.83189322023281</v>
      </c>
      <c r="AL61" s="6">
        <f t="shared" si="5"/>
        <v>123.55681243030287</v>
      </c>
    </row>
    <row r="62" spans="1:38" x14ac:dyDescent="0.25">
      <c r="A62" s="4">
        <f t="shared" si="1"/>
        <v>2065</v>
      </c>
      <c r="B62" s="4">
        <v>60268</v>
      </c>
      <c r="C62" s="2">
        <v>464701.40150445612</v>
      </c>
      <c r="D62" s="2">
        <v>157193.06701412727</v>
      </c>
      <c r="E62" s="8">
        <v>2.0492568863204261</v>
      </c>
      <c r="F62" s="2">
        <v>99.538772672669012</v>
      </c>
      <c r="G62" s="2">
        <v>939.88011827964806</v>
      </c>
      <c r="H62" s="2">
        <v>132847.29999999999</v>
      </c>
      <c r="I62" s="2">
        <v>95253.23</v>
      </c>
      <c r="J62" s="2">
        <v>37594.06</v>
      </c>
      <c r="K62" s="2">
        <v>8721.6970000000001</v>
      </c>
      <c r="L62" s="2">
        <v>2067.3220000000001</v>
      </c>
      <c r="M62" s="2">
        <v>10732.98</v>
      </c>
      <c r="N62" s="2">
        <v>147576.1</v>
      </c>
      <c r="O62" s="2">
        <v>53580.45</v>
      </c>
      <c r="P62" s="2">
        <v>20865.77</v>
      </c>
      <c r="Q62" s="2">
        <v>12802.46</v>
      </c>
      <c r="R62" s="2">
        <v>60327.4</v>
      </c>
      <c r="S62" s="2">
        <v>-14728.79</v>
      </c>
      <c r="T62" s="2">
        <v>23491.54</v>
      </c>
      <c r="U62" s="2">
        <v>627945.19999999995</v>
      </c>
      <c r="V62" s="2">
        <v>590928.19999999995</v>
      </c>
      <c r="W62" s="6">
        <f t="shared" si="3"/>
        <v>3.9834743284538265</v>
      </c>
      <c r="X62" s="6">
        <f t="shared" si="5"/>
        <v>28.587669322690019</v>
      </c>
      <c r="Y62" s="6">
        <f t="shared" si="5"/>
        <v>20.497728152232956</v>
      </c>
      <c r="Z62" s="6">
        <f t="shared" si="5"/>
        <v>8.089939018537585</v>
      </c>
      <c r="AA62" s="6">
        <f t="shared" si="5"/>
        <v>1.8768389705225292</v>
      </c>
      <c r="AB62" s="6">
        <f t="shared" si="5"/>
        <v>0.44487104908810482</v>
      </c>
      <c r="AC62" s="6">
        <f t="shared" si="5"/>
        <v>2.3096508780159293</v>
      </c>
      <c r="AD62" s="6">
        <f t="shared" si="5"/>
        <v>31.757188491841649</v>
      </c>
      <c r="AE62" s="6">
        <f t="shared" si="5"/>
        <v>11.530081430039802</v>
      </c>
      <c r="AF62" s="6">
        <f t="shared" si="5"/>
        <v>4.4901457005396859</v>
      </c>
      <c r="AG62" s="6">
        <f t="shared" si="5"/>
        <v>2.7549863113286164</v>
      </c>
      <c r="AH62" s="6">
        <f t="shared" si="5"/>
        <v>12.981970746094577</v>
      </c>
      <c r="AI62" s="6">
        <f t="shared" si="5"/>
        <v>-3.1695170172321423</v>
      </c>
      <c r="AJ62" s="6">
        <f t="shared" si="5"/>
        <v>5.0551902628111041</v>
      </c>
      <c r="AK62" s="6">
        <f t="shared" si="5"/>
        <v>135.12875105757098</v>
      </c>
      <c r="AL62" s="6">
        <f t="shared" si="5"/>
        <v>127.16299070475978</v>
      </c>
    </row>
    <row r="63" spans="1:38" x14ac:dyDescent="0.25">
      <c r="A63" s="4">
        <f t="shared" si="1"/>
        <v>2066</v>
      </c>
      <c r="B63" s="4">
        <v>60633</v>
      </c>
      <c r="C63" s="2">
        <v>482783.88790409244</v>
      </c>
      <c r="D63" s="2">
        <v>160107.71843271021</v>
      </c>
      <c r="E63" s="8">
        <v>2.0647275166140666</v>
      </c>
      <c r="F63" s="2">
        <v>100.73043366273158</v>
      </c>
      <c r="G63" s="2">
        <v>945.88053583164037</v>
      </c>
      <c r="H63" s="2">
        <v>137804.1</v>
      </c>
      <c r="I63" s="2">
        <v>98959.73</v>
      </c>
      <c r="J63" s="2">
        <v>38844.36</v>
      </c>
      <c r="K63" s="2">
        <v>9051.6980000000003</v>
      </c>
      <c r="L63" s="2">
        <v>2130.6439999999998</v>
      </c>
      <c r="M63" s="2">
        <v>10975.08</v>
      </c>
      <c r="N63" s="2">
        <v>153500.1</v>
      </c>
      <c r="O63" s="2">
        <v>55928.05</v>
      </c>
      <c r="P63" s="2">
        <v>21610.42</v>
      </c>
      <c r="Q63" s="2">
        <v>13286.73</v>
      </c>
      <c r="R63" s="2">
        <v>62674.86</v>
      </c>
      <c r="S63" s="2">
        <v>-15695.98</v>
      </c>
      <c r="T63" s="2">
        <v>25014.09</v>
      </c>
      <c r="U63" s="2">
        <v>668655.30000000005</v>
      </c>
      <c r="V63" s="2">
        <v>631638.30000000005</v>
      </c>
      <c r="W63" s="6">
        <f t="shared" si="3"/>
        <v>3.9834829536080538</v>
      </c>
      <c r="X63" s="6">
        <f t="shared" si="5"/>
        <v>28.543641047808851</v>
      </c>
      <c r="Y63" s="6">
        <f t="shared" si="5"/>
        <v>20.49772837896754</v>
      </c>
      <c r="Z63" s="6">
        <f t="shared" si="5"/>
        <v>8.04591059752115</v>
      </c>
      <c r="AA63" s="6">
        <f t="shared" si="5"/>
        <v>1.8748964550776741</v>
      </c>
      <c r="AB63" s="6">
        <f t="shared" si="5"/>
        <v>0.44132458712525702</v>
      </c>
      <c r="AC63" s="6">
        <f t="shared" si="5"/>
        <v>2.2732904463001171</v>
      </c>
      <c r="AD63" s="6">
        <f t="shared" si="5"/>
        <v>31.79478517114341</v>
      </c>
      <c r="AE63" s="6">
        <f t="shared" si="5"/>
        <v>11.584489748156301</v>
      </c>
      <c r="AF63" s="6">
        <f t="shared" si="5"/>
        <v>4.476209861480096</v>
      </c>
      <c r="AG63" s="6">
        <f t="shared" si="5"/>
        <v>2.7521071711157599</v>
      </c>
      <c r="AH63" s="6">
        <f t="shared" si="5"/>
        <v>12.98197010511061</v>
      </c>
      <c r="AI63" s="6">
        <f t="shared" si="5"/>
        <v>-3.2511399806942376</v>
      </c>
      <c r="AJ63" s="6">
        <f t="shared" si="5"/>
        <v>5.1812188904218734</v>
      </c>
      <c r="AK63" s="6">
        <f t="shared" si="5"/>
        <v>138.49992030654346</v>
      </c>
      <c r="AL63" s="6">
        <f t="shared" si="5"/>
        <v>130.83251446980319</v>
      </c>
    </row>
    <row r="64" spans="1:38" x14ac:dyDescent="0.25">
      <c r="A64" s="4">
        <f t="shared" si="1"/>
        <v>2067</v>
      </c>
      <c r="B64" s="4">
        <v>60998</v>
      </c>
      <c r="C64" s="2">
        <v>501521.69049153221</v>
      </c>
      <c r="D64" s="2">
        <v>163060.58492826502</v>
      </c>
      <c r="E64" s="8">
        <v>2.0803306692544159</v>
      </c>
      <c r="F64" s="2">
        <v>101.93679149995926</v>
      </c>
      <c r="G64" s="2">
        <v>951.81326121199118</v>
      </c>
      <c r="H64" s="2">
        <v>142931.4</v>
      </c>
      <c r="I64" s="2">
        <v>102800.5</v>
      </c>
      <c r="J64" s="2">
        <v>40130.879999999997</v>
      </c>
      <c r="K64" s="2">
        <v>9395.0640000000003</v>
      </c>
      <c r="L64" s="2">
        <v>2195.8240000000001</v>
      </c>
      <c r="M64" s="2">
        <v>11215.86</v>
      </c>
      <c r="N64" s="2">
        <v>159650.70000000001</v>
      </c>
      <c r="O64" s="2">
        <v>58382.41</v>
      </c>
      <c r="P64" s="2">
        <v>22373.79</v>
      </c>
      <c r="Q64" s="2">
        <v>13787.12</v>
      </c>
      <c r="R64" s="2">
        <v>65107.4</v>
      </c>
      <c r="S64" s="2">
        <v>-16719.29</v>
      </c>
      <c r="T64" s="2">
        <v>26635.81</v>
      </c>
      <c r="U64" s="2">
        <v>712010.4</v>
      </c>
      <c r="V64" s="2">
        <v>674993.4</v>
      </c>
      <c r="W64" s="6">
        <f t="shared" si="3"/>
        <v>3.9834889516317298</v>
      </c>
      <c r="X64" s="6">
        <f t="shared" si="5"/>
        <v>28.499545026639936</v>
      </c>
      <c r="Y64" s="6">
        <f t="shared" si="5"/>
        <v>20.497717635950526</v>
      </c>
      <c r="Z64" s="6">
        <f t="shared" si="5"/>
        <v>8.0018234028259982</v>
      </c>
      <c r="AA64" s="6">
        <f t="shared" si="5"/>
        <v>1.8733115991039331</v>
      </c>
      <c r="AB64" s="6">
        <f t="shared" si="5"/>
        <v>0.43783230947557084</v>
      </c>
      <c r="AC64" s="6">
        <f t="shared" si="5"/>
        <v>2.2363658865895792</v>
      </c>
      <c r="AD64" s="6">
        <f t="shared" si="5"/>
        <v>31.833259264126603</v>
      </c>
      <c r="AE64" s="6">
        <f t="shared" si="5"/>
        <v>11.641053838126217</v>
      </c>
      <c r="AF64" s="6">
        <f t="shared" si="5"/>
        <v>4.4611809268053513</v>
      </c>
      <c r="AG64" s="6">
        <f t="shared" si="5"/>
        <v>2.7490575704686862</v>
      </c>
      <c r="AH64" s="6">
        <f t="shared" si="5"/>
        <v>12.981970916589756</v>
      </c>
      <c r="AI64" s="6">
        <f t="shared" si="5"/>
        <v>-3.333712243554956</v>
      </c>
      <c r="AJ64" s="6">
        <f t="shared" si="5"/>
        <v>5.3109986078358311</v>
      </c>
      <c r="AK64" s="6">
        <f t="shared" si="5"/>
        <v>141.97001116784634</v>
      </c>
      <c r="AL64" s="6">
        <f t="shared" si="5"/>
        <v>134.58907417113932</v>
      </c>
    </row>
    <row r="65" spans="1:38" x14ac:dyDescent="0.25">
      <c r="A65" s="4">
        <f t="shared" si="1"/>
        <v>2068</v>
      </c>
      <c r="B65" s="4">
        <v>61363</v>
      </c>
      <c r="C65" s="2">
        <v>520875.52531452547</v>
      </c>
      <c r="D65" s="2">
        <v>166032.45668620087</v>
      </c>
      <c r="E65" s="8">
        <v>2.0960525561653123</v>
      </c>
      <c r="F65" s="2">
        <v>103.15756261256301</v>
      </c>
      <c r="G65" s="2">
        <v>957.59149063253824</v>
      </c>
      <c r="H65" s="2">
        <v>148219.1</v>
      </c>
      <c r="I65" s="2">
        <v>106767.6</v>
      </c>
      <c r="J65" s="2">
        <v>41451.5</v>
      </c>
      <c r="K65" s="2">
        <v>9751.6260000000002</v>
      </c>
      <c r="L65" s="2">
        <v>2262.9850000000001</v>
      </c>
      <c r="M65" s="2">
        <v>11454.55</v>
      </c>
      <c r="N65" s="2">
        <v>166035.20000000001</v>
      </c>
      <c r="O65" s="2">
        <v>60952.15</v>
      </c>
      <c r="P65" s="2">
        <v>23163.759999999998</v>
      </c>
      <c r="Q65" s="2">
        <v>14299.37</v>
      </c>
      <c r="R65" s="2">
        <v>67619.91</v>
      </c>
      <c r="S65" s="2">
        <v>-17816.03</v>
      </c>
      <c r="T65" s="2">
        <v>28362.89</v>
      </c>
      <c r="U65" s="2">
        <v>758189.3</v>
      </c>
      <c r="V65" s="2">
        <v>721172.3</v>
      </c>
      <c r="W65" s="6">
        <f t="shared" si="3"/>
        <v>3.983493780427926</v>
      </c>
      <c r="X65" s="6">
        <f t="shared" si="5"/>
        <v>28.455762038444671</v>
      </c>
      <c r="Y65" s="6">
        <f t="shared" si="5"/>
        <v>20.497718708424522</v>
      </c>
      <c r="Z65" s="6">
        <f t="shared" si="5"/>
        <v>7.9580433300201481</v>
      </c>
      <c r="AA65" s="6">
        <f t="shared" si="5"/>
        <v>1.8721605308891367</v>
      </c>
      <c r="AB65" s="6">
        <f t="shared" si="5"/>
        <v>0.43445792517003351</v>
      </c>
      <c r="AC65" s="6">
        <f t="shared" si="5"/>
        <v>2.1990954543474248</v>
      </c>
      <c r="AD65" s="6">
        <f t="shared" si="5"/>
        <v>31.876176155472333</v>
      </c>
      <c r="AE65" s="6">
        <f t="shared" si="5"/>
        <v>11.701864848265746</v>
      </c>
      <c r="AF65" s="6">
        <f t="shared" si="5"/>
        <v>4.4470816681226859</v>
      </c>
      <c r="AG65" s="6">
        <f t="shared" si="5"/>
        <v>2.7452566505914189</v>
      </c>
      <c r="AH65" s="6">
        <f t="shared" si="5"/>
        <v>12.981971068648003</v>
      </c>
      <c r="AI65" s="6">
        <f t="shared" si="5"/>
        <v>-3.4204006781163252</v>
      </c>
      <c r="AJ65" s="6">
        <f t="shared" si="5"/>
        <v>5.4452337692145072</v>
      </c>
      <c r="AK65" s="6">
        <f t="shared" si="5"/>
        <v>145.56055394274381</v>
      </c>
      <c r="AL65" s="6">
        <f t="shared" si="5"/>
        <v>138.45386564564103</v>
      </c>
    </row>
    <row r="66" spans="1:38" x14ac:dyDescent="0.25">
      <c r="A66" s="4">
        <f t="shared" si="1"/>
        <v>2069</v>
      </c>
      <c r="B66" s="4">
        <v>61729</v>
      </c>
      <c r="C66" s="2">
        <v>540957.86893811391</v>
      </c>
      <c r="D66" s="2">
        <v>169052.82206540034</v>
      </c>
      <c r="E66" s="8">
        <v>2.1117926735318555</v>
      </c>
      <c r="F66" s="2">
        <v>104.39296547017652</v>
      </c>
      <c r="G66" s="2">
        <v>963.36932508693928</v>
      </c>
      <c r="H66" s="2">
        <v>153692.6</v>
      </c>
      <c r="I66" s="2">
        <v>110884.1</v>
      </c>
      <c r="J66" s="2">
        <v>42808.49</v>
      </c>
      <c r="K66" s="2">
        <v>10120.93</v>
      </c>
      <c r="L66" s="2">
        <v>2332.1179999999999</v>
      </c>
      <c r="M66" s="2">
        <v>11690.2</v>
      </c>
      <c r="N66" s="2">
        <v>172681.2</v>
      </c>
      <c r="O66" s="2">
        <v>63635.21</v>
      </c>
      <c r="P66" s="2">
        <v>23987.46</v>
      </c>
      <c r="Q66" s="2">
        <v>14831.58</v>
      </c>
      <c r="R66" s="2">
        <v>70226.990000000005</v>
      </c>
      <c r="S66" s="2">
        <v>-18988.68</v>
      </c>
      <c r="T66" s="2">
        <v>30202.45</v>
      </c>
      <c r="U66" s="2">
        <v>807380.4</v>
      </c>
      <c r="V66" s="2">
        <v>770363.4</v>
      </c>
      <c r="W66" s="6">
        <f t="shared" si="3"/>
        <v>3.9834972611721109</v>
      </c>
      <c r="X66" s="6">
        <f t="shared" si="5"/>
        <v>28.411195922095473</v>
      </c>
      <c r="Y66" s="6">
        <f t="shared" si="5"/>
        <v>20.497733070721861</v>
      </c>
      <c r="Z66" s="6">
        <f t="shared" si="5"/>
        <v>7.9134610028008172</v>
      </c>
      <c r="AA66" s="6">
        <f t="shared" si="5"/>
        <v>1.8709275862586341</v>
      </c>
      <c r="AB66" s="6">
        <f t="shared" si="5"/>
        <v>0.43110898905637257</v>
      </c>
      <c r="AC66" s="6">
        <f t="shared" si="5"/>
        <v>2.1610185693291708</v>
      </c>
      <c r="AD66" s="6">
        <f t="shared" si="5"/>
        <v>31.921376860451012</v>
      </c>
      <c r="AE66" s="6">
        <f t="shared" si="5"/>
        <v>11.763431803832384</v>
      </c>
      <c r="AF66" s="6">
        <f t="shared" si="5"/>
        <v>4.434256598778525</v>
      </c>
      <c r="AG66" s="6">
        <f t="shared" si="5"/>
        <v>2.7417255301441501</v>
      </c>
      <c r="AH66" s="6">
        <f t="shared" si="5"/>
        <v>12.981970321987134</v>
      </c>
      <c r="AI66" s="6">
        <f t="shared" si="5"/>
        <v>-3.5101957269379001</v>
      </c>
      <c r="AJ66" s="6">
        <f t="shared" si="5"/>
        <v>5.5831427425737639</v>
      </c>
      <c r="AK66" s="6">
        <f t="shared" si="5"/>
        <v>149.25014430141601</v>
      </c>
      <c r="AL66" s="6">
        <f t="shared" si="5"/>
        <v>142.40728238452343</v>
      </c>
    </row>
    <row r="67" spans="1:38" x14ac:dyDescent="0.25">
      <c r="A67" s="4">
        <f t="shared" si="1"/>
        <v>2070</v>
      </c>
      <c r="B67" s="4">
        <v>62094</v>
      </c>
      <c r="C67" s="2">
        <v>561864.31057448662</v>
      </c>
      <c r="D67" s="2">
        <v>172143.35146123165</v>
      </c>
      <c r="E67" s="8">
        <v>2.1276007318926768</v>
      </c>
      <c r="F67" s="2">
        <v>105.64296642958107</v>
      </c>
      <c r="G67" s="2">
        <v>969.28889368932414</v>
      </c>
      <c r="H67" s="2">
        <v>159378</v>
      </c>
      <c r="I67" s="2">
        <v>115169.4</v>
      </c>
      <c r="J67" s="2">
        <v>44208.57</v>
      </c>
      <c r="K67" s="2">
        <v>10503.91</v>
      </c>
      <c r="L67" s="2">
        <v>2403.3319999999999</v>
      </c>
      <c r="M67" s="2">
        <v>11925.42</v>
      </c>
      <c r="N67" s="2">
        <v>179605.1</v>
      </c>
      <c r="O67" s="2">
        <v>66431.64</v>
      </c>
      <c r="P67" s="2">
        <v>24849.65</v>
      </c>
      <c r="Q67" s="2">
        <v>15382.73</v>
      </c>
      <c r="R67" s="2">
        <v>72941.06</v>
      </c>
      <c r="S67" s="2">
        <v>-20227.099999999999</v>
      </c>
      <c r="T67" s="2">
        <v>32162.01</v>
      </c>
      <c r="U67" s="2">
        <v>859769.5</v>
      </c>
      <c r="V67" s="2">
        <v>822752.5</v>
      </c>
      <c r="W67" s="6">
        <f t="shared" si="3"/>
        <v>3.9835014573056267</v>
      </c>
      <c r="X67" s="6">
        <f t="shared" si="5"/>
        <v>28.365923408988472</v>
      </c>
      <c r="Y67" s="6">
        <f t="shared" si="5"/>
        <v>20.497724776689111</v>
      </c>
      <c r="Z67" s="6">
        <f t="shared" si="5"/>
        <v>7.8681932929319327</v>
      </c>
      <c r="AA67" s="6">
        <f t="shared" si="5"/>
        <v>1.8694744980794595</v>
      </c>
      <c r="AB67" s="6">
        <f t="shared" si="5"/>
        <v>0.42774242014814517</v>
      </c>
      <c r="AC67" s="6">
        <f t="shared" si="5"/>
        <v>2.1224733045967406</v>
      </c>
      <c r="AD67" s="6">
        <f t="shared" si="5"/>
        <v>31.965920707147259</v>
      </c>
      <c r="AE67" s="6">
        <f t="shared" si="5"/>
        <v>11.82343116473726</v>
      </c>
      <c r="AF67" s="6">
        <f t="shared" si="5"/>
        <v>4.4227137286210798</v>
      </c>
      <c r="AG67" s="6">
        <f t="shared" si="5"/>
        <v>2.7378015849185537</v>
      </c>
      <c r="AH67" s="6">
        <f t="shared" si="5"/>
        <v>12.981970669292078</v>
      </c>
      <c r="AI67" s="6">
        <f t="shared" si="5"/>
        <v>-3.599997298158784</v>
      </c>
      <c r="AJ67" s="6">
        <f t="shared" si="5"/>
        <v>5.7241596226525706</v>
      </c>
      <c r="AK67" s="6">
        <f t="shared" si="5"/>
        <v>153.02084218891136</v>
      </c>
      <c r="AL67" s="6">
        <f t="shared" si="5"/>
        <v>146.43259671694832</v>
      </c>
    </row>
    <row r="68" spans="1:38" x14ac:dyDescent="0.25">
      <c r="A68" s="4">
        <f t="shared" si="1"/>
        <v>2071</v>
      </c>
      <c r="B68" s="4">
        <v>62459</v>
      </c>
      <c r="C68" s="2">
        <v>583592.45290124207</v>
      </c>
      <c r="D68" s="2">
        <v>175294.48995091312</v>
      </c>
      <c r="E68" s="8">
        <v>2.1434697935075393</v>
      </c>
      <c r="F68" s="2">
        <v>106.90769180143914</v>
      </c>
      <c r="G68" s="2">
        <v>975.31418017221654</v>
      </c>
      <c r="H68" s="2">
        <v>165276.29999999999</v>
      </c>
      <c r="I68" s="2">
        <v>119623.2</v>
      </c>
      <c r="J68" s="2">
        <v>45653.11</v>
      </c>
      <c r="K68" s="2">
        <v>10901.36</v>
      </c>
      <c r="L68" s="2">
        <v>2476.6640000000002</v>
      </c>
      <c r="M68" s="2">
        <v>12160.85</v>
      </c>
      <c r="N68" s="2">
        <v>186787.20000000001</v>
      </c>
      <c r="O68" s="2">
        <v>69322.36</v>
      </c>
      <c r="P68" s="2">
        <v>25751.43</v>
      </c>
      <c r="Q68" s="2">
        <v>15951.66</v>
      </c>
      <c r="R68" s="2">
        <v>75761.8</v>
      </c>
      <c r="S68" s="2">
        <v>-21510.95</v>
      </c>
      <c r="T68" s="2">
        <v>34248.949999999997</v>
      </c>
      <c r="U68" s="2">
        <v>915529.4</v>
      </c>
      <c r="V68" s="2">
        <v>878512.4</v>
      </c>
      <c r="W68" s="6">
        <f t="shared" si="3"/>
        <v>3.9835037181477122</v>
      </c>
      <c r="X68" s="6">
        <f t="shared" si="5"/>
        <v>28.320499893093839</v>
      </c>
      <c r="Y68" s="6">
        <f t="shared" si="5"/>
        <v>20.497729092504755</v>
      </c>
      <c r="Z68" s="6">
        <f t="shared" si="5"/>
        <v>7.8227725141136482</v>
      </c>
      <c r="AA68" s="6">
        <f t="shared" si="5"/>
        <v>1.8679748077284977</v>
      </c>
      <c r="AB68" s="6">
        <f t="shared" si="5"/>
        <v>0.42438245862975743</v>
      </c>
      <c r="AC68" s="6">
        <f t="shared" si="5"/>
        <v>2.0837915123035202</v>
      </c>
      <c r="AD68" s="6">
        <f t="shared" si="5"/>
        <v>32.006445434894772</v>
      </c>
      <c r="AE68" s="6">
        <f t="shared" si="5"/>
        <v>11.878556628923887</v>
      </c>
      <c r="AF68" s="6">
        <f t="shared" si="5"/>
        <v>4.4125707712600875</v>
      </c>
      <c r="AG68" s="6">
        <f t="shared" si="5"/>
        <v>2.7333561153333501</v>
      </c>
      <c r="AH68" s="6">
        <f t="shared" si="5"/>
        <v>12.981970487000236</v>
      </c>
      <c r="AI68" s="6">
        <f t="shared" si="5"/>
        <v>-3.6859541094237165</v>
      </c>
      <c r="AJ68" s="6">
        <f t="shared" si="5"/>
        <v>5.8686416916011321</v>
      </c>
      <c r="AK68" s="6">
        <f t="shared" si="5"/>
        <v>156.87821106126088</v>
      </c>
      <c r="AL68" s="6">
        <f t="shared" si="5"/>
        <v>150.53525720433973</v>
      </c>
    </row>
    <row r="69" spans="1:38" x14ac:dyDescent="0.25">
      <c r="A69" s="4">
        <f t="shared" si="1"/>
        <v>2072</v>
      </c>
      <c r="B69" s="4">
        <v>62824</v>
      </c>
      <c r="C69" s="2">
        <v>606065.25700471364</v>
      </c>
      <c r="D69" s="2">
        <v>178475.09300627565</v>
      </c>
      <c r="E69" s="8">
        <v>2.1594281327802145</v>
      </c>
      <c r="F69" s="2">
        <v>108.18739160137939</v>
      </c>
      <c r="G69" s="2">
        <v>981.24385504061854</v>
      </c>
      <c r="H69" s="2">
        <v>171363.20000000001</v>
      </c>
      <c r="I69" s="2">
        <v>124229.6</v>
      </c>
      <c r="J69" s="2">
        <v>47133.64</v>
      </c>
      <c r="K69" s="2">
        <v>11313.28</v>
      </c>
      <c r="L69" s="2">
        <v>2552.134</v>
      </c>
      <c r="M69" s="2">
        <v>12390.54</v>
      </c>
      <c r="N69" s="2">
        <v>194225.8</v>
      </c>
      <c r="O69" s="2">
        <v>72320.27</v>
      </c>
      <c r="P69" s="2">
        <v>26690.2</v>
      </c>
      <c r="Q69" s="2">
        <v>16536.11</v>
      </c>
      <c r="R69" s="2">
        <v>78679.210000000006</v>
      </c>
      <c r="S69" s="2">
        <v>-22862.55</v>
      </c>
      <c r="T69" s="2">
        <v>36470.17</v>
      </c>
      <c r="U69" s="2">
        <v>974862.2</v>
      </c>
      <c r="V69" s="2">
        <v>937845.2</v>
      </c>
      <c r="W69" s="6">
        <f t="shared" si="3"/>
        <v>3.9835061550180693</v>
      </c>
      <c r="X69" s="6">
        <f t="shared" si="5"/>
        <v>28.274711018234004</v>
      </c>
      <c r="Y69" s="6">
        <f t="shared" si="5"/>
        <v>20.497726699261001</v>
      </c>
      <c r="Z69" s="6">
        <f t="shared" si="5"/>
        <v>7.7769909189223529</v>
      </c>
      <c r="AA69" s="6">
        <f t="shared" si="5"/>
        <v>1.8666768750138092</v>
      </c>
      <c r="AB69" s="6">
        <f t="shared" si="5"/>
        <v>0.42109887846287664</v>
      </c>
      <c r="AC69" s="6">
        <f t="shared" si="5"/>
        <v>2.0444234109766226</v>
      </c>
      <c r="AD69" s="6">
        <f t="shared" si="5"/>
        <v>32.047011069385455</v>
      </c>
      <c r="AE69" s="6">
        <f t="shared" si="5"/>
        <v>11.932752977364206</v>
      </c>
      <c r="AF69" s="6">
        <f t="shared" si="5"/>
        <v>4.4038492046067601</v>
      </c>
      <c r="AG69" s="6">
        <f t="shared" si="5"/>
        <v>2.7284372118151943</v>
      </c>
      <c r="AH69" s="6">
        <f t="shared" si="5"/>
        <v>12.981970025611959</v>
      </c>
      <c r="AI69" s="6">
        <f t="shared" si="5"/>
        <v>-3.7722918012147639</v>
      </c>
      <c r="AJ69" s="6">
        <f t="shared" si="5"/>
        <v>6.0175318711127428</v>
      </c>
      <c r="AK69" s="6">
        <f t="shared" si="5"/>
        <v>160.8510286199128</v>
      </c>
      <c r="AL69" s="6">
        <f t="shared" si="5"/>
        <v>154.74327049120157</v>
      </c>
    </row>
    <row r="70" spans="1:38" x14ac:dyDescent="0.25">
      <c r="A70" s="4">
        <f t="shared" ref="A70:A94" si="6">YEAR(B70)</f>
        <v>2073</v>
      </c>
      <c r="B70" s="4">
        <v>63190</v>
      </c>
      <c r="C70" s="2">
        <v>629371.50284000591</v>
      </c>
      <c r="D70" s="2">
        <v>181704.31886959498</v>
      </c>
      <c r="E70" s="8">
        <v>2.1754254351579658</v>
      </c>
      <c r="F70" s="2">
        <v>109.48151394060805</v>
      </c>
      <c r="G70" s="2">
        <v>987.16863457789304</v>
      </c>
      <c r="H70" s="2">
        <v>177677.4</v>
      </c>
      <c r="I70" s="2">
        <v>129006.9</v>
      </c>
      <c r="J70" s="2">
        <v>48670.53</v>
      </c>
      <c r="K70" s="2">
        <v>11740.03</v>
      </c>
      <c r="L70" s="2">
        <v>2629.855</v>
      </c>
      <c r="M70" s="2">
        <v>12631.58</v>
      </c>
      <c r="N70" s="2">
        <v>201971.3</v>
      </c>
      <c r="O70" s="2">
        <v>75453.89</v>
      </c>
      <c r="P70" s="2">
        <v>27671.57</v>
      </c>
      <c r="Q70" s="2">
        <v>17141.04</v>
      </c>
      <c r="R70" s="2">
        <v>81704.820000000007</v>
      </c>
      <c r="S70" s="2">
        <v>-24293.93</v>
      </c>
      <c r="T70" s="2">
        <v>38833.71</v>
      </c>
      <c r="U70" s="2">
        <v>1037990</v>
      </c>
      <c r="V70" s="2">
        <v>1000973</v>
      </c>
      <c r="W70" s="6">
        <f t="shared" si="3"/>
        <v>3.9835076177945972</v>
      </c>
      <c r="X70" s="6">
        <f t="shared" si="5"/>
        <v>28.230925486495661</v>
      </c>
      <c r="Y70" s="6">
        <f t="shared" si="5"/>
        <v>20.497734552305456</v>
      </c>
      <c r="Z70" s="6">
        <f t="shared" si="5"/>
        <v>7.733195700850259</v>
      </c>
      <c r="AA70" s="6">
        <f t="shared" si="5"/>
        <v>1.8653577333933504</v>
      </c>
      <c r="AB70" s="6">
        <f t="shared" si="5"/>
        <v>0.41785415897175471</v>
      </c>
      <c r="AC70" s="6">
        <f t="shared" si="5"/>
        <v>2.0070149256839018</v>
      </c>
      <c r="AD70" s="6">
        <f t="shared" si="5"/>
        <v>32.09095090715342</v>
      </c>
      <c r="AE70" s="6">
        <f t="shared" si="5"/>
        <v>11.988768105883135</v>
      </c>
      <c r="AF70" s="6">
        <f t="shared" si="5"/>
        <v>4.3966989091710529</v>
      </c>
      <c r="AG70" s="6">
        <f t="shared" si="5"/>
        <v>2.7235170201783774</v>
      </c>
      <c r="AH70" s="6">
        <f t="shared" si="5"/>
        <v>12.981970049694226</v>
      </c>
      <c r="AI70" s="6">
        <f t="shared" si="5"/>
        <v>-3.8600301873178107</v>
      </c>
      <c r="AJ70" s="6">
        <f t="shared" si="5"/>
        <v>6.1702364699966425</v>
      </c>
      <c r="AK70" s="6">
        <f t="shared" si="5"/>
        <v>164.92484888752105</v>
      </c>
      <c r="AL70" s="6">
        <f t="shared" si="5"/>
        <v>159.04326705024963</v>
      </c>
    </row>
    <row r="71" spans="1:38" x14ac:dyDescent="0.25">
      <c r="A71" s="4">
        <f t="shared" si="6"/>
        <v>2074</v>
      </c>
      <c r="B71" s="4">
        <v>63555</v>
      </c>
      <c r="C71" s="2">
        <v>653593.00067726977</v>
      </c>
      <c r="D71" s="2">
        <v>184997.23735960294</v>
      </c>
      <c r="E71" s="8">
        <v>2.1913555372993589</v>
      </c>
      <c r="F71" s="2">
        <v>110.79097835345952</v>
      </c>
      <c r="G71" s="2">
        <v>993.17160088821106</v>
      </c>
      <c r="H71" s="2">
        <v>184220.5</v>
      </c>
      <c r="I71" s="2">
        <v>133971.70000000001</v>
      </c>
      <c r="J71" s="2">
        <v>50248.74</v>
      </c>
      <c r="K71" s="2">
        <v>12181.79</v>
      </c>
      <c r="L71" s="2">
        <v>2709.8319999999999</v>
      </c>
      <c r="M71" s="2">
        <v>12866.15</v>
      </c>
      <c r="N71" s="2">
        <v>210039.6</v>
      </c>
      <c r="O71" s="2">
        <v>78719.070000000007</v>
      </c>
      <c r="P71" s="2">
        <v>28701.5</v>
      </c>
      <c r="Q71" s="2">
        <v>17769.75</v>
      </c>
      <c r="R71" s="2">
        <v>84849.25</v>
      </c>
      <c r="S71" s="2">
        <v>-25819.119999999999</v>
      </c>
      <c r="T71" s="2">
        <v>41348.410000000003</v>
      </c>
      <c r="U71" s="2">
        <v>1105157</v>
      </c>
      <c r="V71" s="2">
        <v>1068140</v>
      </c>
      <c r="W71" s="6">
        <f t="shared" ref="W71:W89" si="7">100*T71/U70</f>
        <v>3.9835075482422764</v>
      </c>
      <c r="X71" s="6">
        <f t="shared" ref="X71:AL87" si="8">100*H71/$C71</f>
        <v>28.185812854346054</v>
      </c>
      <c r="Y71" s="6">
        <f t="shared" si="8"/>
        <v>20.497725627596243</v>
      </c>
      <c r="Z71" s="6">
        <f t="shared" si="8"/>
        <v>7.6880780467249457</v>
      </c>
      <c r="AA71" s="6">
        <f t="shared" si="8"/>
        <v>1.8638189190179391</v>
      </c>
      <c r="AB71" s="6">
        <f t="shared" si="8"/>
        <v>0.41460541915106236</v>
      </c>
      <c r="AC71" s="6">
        <f t="shared" si="8"/>
        <v>1.9685262826663943</v>
      </c>
      <c r="AD71" s="6">
        <f t="shared" si="8"/>
        <v>32.136145855655066</v>
      </c>
      <c r="AE71" s="6">
        <f t="shared" si="8"/>
        <v>12.044050336896095</v>
      </c>
      <c r="AF71" s="6">
        <f t="shared" si="8"/>
        <v>4.3913413959847754</v>
      </c>
      <c r="AG71" s="6">
        <f t="shared" si="8"/>
        <v>2.7187791150741409</v>
      </c>
      <c r="AH71" s="6">
        <f t="shared" si="8"/>
        <v>12.981970417687618</v>
      </c>
      <c r="AI71" s="6">
        <f t="shared" si="8"/>
        <v>-3.950336061317298</v>
      </c>
      <c r="AJ71" s="6">
        <f t="shared" si="8"/>
        <v>6.326323867782202</v>
      </c>
      <c r="AK71" s="6">
        <f t="shared" si="8"/>
        <v>169.08947905727388</v>
      </c>
      <c r="AL71" s="6">
        <f t="shared" si="8"/>
        <v>163.42586271474235</v>
      </c>
    </row>
    <row r="72" spans="1:38" x14ac:dyDescent="0.25">
      <c r="A72" s="4">
        <f t="shared" si="6"/>
        <v>2075</v>
      </c>
      <c r="B72" s="4">
        <v>63920</v>
      </c>
      <c r="C72" s="2">
        <v>678778.25790488382</v>
      </c>
      <c r="D72" s="2">
        <v>188358.78784379025</v>
      </c>
      <c r="E72" s="8">
        <v>2.2072324291655177</v>
      </c>
      <c r="F72" s="2">
        <v>112.11577406141747</v>
      </c>
      <c r="G72" s="2">
        <v>999.25341207898464</v>
      </c>
      <c r="H72" s="2">
        <v>191004.7</v>
      </c>
      <c r="I72" s="2">
        <v>139134.1</v>
      </c>
      <c r="J72" s="2">
        <v>51870.55</v>
      </c>
      <c r="K72" s="2">
        <v>12639.88</v>
      </c>
      <c r="L72" s="2">
        <v>2792.1579999999999</v>
      </c>
      <c r="M72" s="2">
        <v>13093.64</v>
      </c>
      <c r="N72" s="2">
        <v>218416.7</v>
      </c>
      <c r="O72" s="2">
        <v>82088.81</v>
      </c>
      <c r="P72" s="2">
        <v>29782.79</v>
      </c>
      <c r="Q72" s="2">
        <v>18426.32</v>
      </c>
      <c r="R72" s="2">
        <v>88118.79</v>
      </c>
      <c r="S72" s="2">
        <v>-27412.04</v>
      </c>
      <c r="T72" s="2">
        <v>44024.05</v>
      </c>
      <c r="U72" s="2">
        <v>1176593</v>
      </c>
      <c r="V72" s="2">
        <v>1139576</v>
      </c>
      <c r="W72" s="6">
        <f t="shared" si="7"/>
        <v>3.9835109400745776</v>
      </c>
      <c r="X72" s="6">
        <f t="shared" si="8"/>
        <v>28.13948410627572</v>
      </c>
      <c r="Y72" s="6">
        <f t="shared" si="8"/>
        <v>20.497724902010141</v>
      </c>
      <c r="Z72" s="6">
        <f t="shared" si="8"/>
        <v>7.6417518380897436</v>
      </c>
      <c r="AA72" s="6">
        <f t="shared" si="8"/>
        <v>1.8621515720044184</v>
      </c>
      <c r="AB72" s="6">
        <f t="shared" si="8"/>
        <v>0.41135053568425595</v>
      </c>
      <c r="AC72" s="6">
        <f t="shared" si="8"/>
        <v>1.9290010909328201</v>
      </c>
      <c r="AD72" s="6">
        <f t="shared" si="8"/>
        <v>32.177916345488839</v>
      </c>
      <c r="AE72" s="6">
        <f t="shared" si="8"/>
        <v>12.09361216921933</v>
      </c>
      <c r="AF72" s="6">
        <f t="shared" si="8"/>
        <v>4.3877053593212496</v>
      </c>
      <c r="AG72" s="6">
        <f t="shared" si="8"/>
        <v>2.7146302618582183</v>
      </c>
      <c r="AH72" s="6">
        <f t="shared" si="8"/>
        <v>12.981970028325208</v>
      </c>
      <c r="AI72" s="6">
        <f t="shared" si="8"/>
        <v>-4.0384381321537859</v>
      </c>
      <c r="AJ72" s="6">
        <f t="shared" si="8"/>
        <v>6.4857778644655744</v>
      </c>
      <c r="AK72" s="6">
        <f t="shared" si="8"/>
        <v>173.33981846025395</v>
      </c>
      <c r="AL72" s="6">
        <f t="shared" si="8"/>
        <v>167.88634384333611</v>
      </c>
    </row>
    <row r="73" spans="1:38" x14ac:dyDescent="0.25">
      <c r="A73" s="4">
        <f t="shared" si="6"/>
        <v>2076</v>
      </c>
      <c r="B73" s="4">
        <v>64285</v>
      </c>
      <c r="C73" s="2">
        <v>704916.91703190014</v>
      </c>
      <c r="D73" s="2">
        <v>191776.57573050016</v>
      </c>
      <c r="E73" s="8">
        <v>2.2232143781687168</v>
      </c>
      <c r="F73" s="2">
        <v>113.45641372987268</v>
      </c>
      <c r="G73" s="2">
        <v>1005.3473941058701</v>
      </c>
      <c r="H73" s="2">
        <v>198025.7</v>
      </c>
      <c r="I73" s="2">
        <v>144491.9</v>
      </c>
      <c r="J73" s="2">
        <v>53533.78</v>
      </c>
      <c r="K73" s="2">
        <v>13115.21</v>
      </c>
      <c r="L73" s="2">
        <v>2876.9279999999999</v>
      </c>
      <c r="M73" s="2">
        <v>13311.29</v>
      </c>
      <c r="N73" s="2">
        <v>227084.6</v>
      </c>
      <c r="O73" s="2">
        <v>85553.02</v>
      </c>
      <c r="P73" s="2">
        <v>30913.26</v>
      </c>
      <c r="Q73" s="2">
        <v>19106.259999999998</v>
      </c>
      <c r="R73" s="2">
        <v>91512.1</v>
      </c>
      <c r="S73" s="2">
        <v>-29058.92</v>
      </c>
      <c r="T73" s="2">
        <v>46869.72</v>
      </c>
      <c r="U73" s="2">
        <v>1252522</v>
      </c>
      <c r="V73" s="2">
        <v>1215505</v>
      </c>
      <c r="W73" s="6">
        <f t="shared" si="7"/>
        <v>3.9835117156059914</v>
      </c>
      <c r="X73" s="6">
        <f t="shared" si="8"/>
        <v>28.092062371520385</v>
      </c>
      <c r="Y73" s="6">
        <f t="shared" si="8"/>
        <v>20.497720583638824</v>
      </c>
      <c r="Z73" s="6">
        <f t="shared" si="8"/>
        <v>7.5943389506677699</v>
      </c>
      <c r="AA73" s="6">
        <f t="shared" si="8"/>
        <v>1.8605327355771897</v>
      </c>
      <c r="AB73" s="6">
        <f t="shared" si="8"/>
        <v>0.40812299016932346</v>
      </c>
      <c r="AC73" s="6">
        <f t="shared" si="8"/>
        <v>1.8883487796048473</v>
      </c>
      <c r="AD73" s="6">
        <f t="shared" si="8"/>
        <v>32.214377966151659</v>
      </c>
      <c r="AE73" s="6">
        <f t="shared" si="8"/>
        <v>12.136610419313913</v>
      </c>
      <c r="AF73" s="6">
        <f t="shared" si="8"/>
        <v>4.3853763831009118</v>
      </c>
      <c r="AG73" s="6">
        <f t="shared" si="8"/>
        <v>2.7104272203379915</v>
      </c>
      <c r="AH73" s="6">
        <f t="shared" si="8"/>
        <v>12.981969617826428</v>
      </c>
      <c r="AI73" s="6">
        <f t="shared" si="8"/>
        <v>-4.1223184318450645</v>
      </c>
      <c r="AJ73" s="6">
        <f t="shared" si="8"/>
        <v>6.6489708031618946</v>
      </c>
      <c r="AK73" s="6">
        <f t="shared" si="8"/>
        <v>177.68363472873196</v>
      </c>
      <c r="AL73" s="6">
        <f t="shared" si="8"/>
        <v>172.43237757975297</v>
      </c>
    </row>
    <row r="74" spans="1:38" x14ac:dyDescent="0.25">
      <c r="A74" s="4">
        <f t="shared" si="6"/>
        <v>2077</v>
      </c>
      <c r="B74" s="4">
        <v>64651</v>
      </c>
      <c r="C74" s="2">
        <v>732030.49619266239</v>
      </c>
      <c r="D74" s="2">
        <v>195248.07138295175</v>
      </c>
      <c r="E74" s="8">
        <v>2.2392506243541264</v>
      </c>
      <c r="F74" s="2">
        <v>114.81212204042137</v>
      </c>
      <c r="G74" s="2">
        <v>1011.4436231726654</v>
      </c>
      <c r="H74" s="2">
        <v>205318.3</v>
      </c>
      <c r="I74" s="2">
        <v>150049.60000000001</v>
      </c>
      <c r="J74" s="2">
        <v>55268.65</v>
      </c>
      <c r="K74" s="2">
        <v>13608.29</v>
      </c>
      <c r="L74" s="2">
        <v>2964.1860000000001</v>
      </c>
      <c r="M74" s="2">
        <v>13548.15</v>
      </c>
      <c r="N74" s="2">
        <v>236076.3</v>
      </c>
      <c r="O74" s="2">
        <v>89139.36</v>
      </c>
      <c r="P74" s="2">
        <v>32094.46</v>
      </c>
      <c r="Q74" s="2">
        <v>19810.5</v>
      </c>
      <c r="R74" s="2">
        <v>95031.98</v>
      </c>
      <c r="S74" s="2">
        <v>-30758.03</v>
      </c>
      <c r="T74" s="2">
        <v>49894.36</v>
      </c>
      <c r="U74" s="2">
        <v>1333174</v>
      </c>
      <c r="V74" s="2">
        <v>1296157</v>
      </c>
      <c r="W74" s="6">
        <f t="shared" si="7"/>
        <v>3.9835116668609412</v>
      </c>
      <c r="X74" s="6">
        <f t="shared" si="8"/>
        <v>28.047779575833747</v>
      </c>
      <c r="Y74" s="6">
        <f t="shared" si="8"/>
        <v>20.497725269700865</v>
      </c>
      <c r="Z74" s="6">
        <f t="shared" si="8"/>
        <v>7.5500474758163492</v>
      </c>
      <c r="AA74" s="6">
        <f t="shared" si="8"/>
        <v>1.8589785631578999</v>
      </c>
      <c r="AB74" s="6">
        <f t="shared" si="8"/>
        <v>0.40492657278855487</v>
      </c>
      <c r="AC74" s="6">
        <f t="shared" si="8"/>
        <v>1.8507630584333301</v>
      </c>
      <c r="AD74" s="6">
        <f t="shared" si="8"/>
        <v>32.249517093597603</v>
      </c>
      <c r="AE74" s="6">
        <f t="shared" si="8"/>
        <v>12.177000885020437</v>
      </c>
      <c r="AF74" s="6">
        <f t="shared" si="8"/>
        <v>4.3843064144083268</v>
      </c>
      <c r="AG74" s="6">
        <f t="shared" si="8"/>
        <v>2.7062397131042601</v>
      </c>
      <c r="AH74" s="6">
        <f t="shared" si="8"/>
        <v>12.981970081064578</v>
      </c>
      <c r="AI74" s="6">
        <f t="shared" si="8"/>
        <v>-4.2017416159537735</v>
      </c>
      <c r="AJ74" s="6">
        <f t="shared" si="8"/>
        <v>6.815885439131808</v>
      </c>
      <c r="AK74" s="6">
        <f t="shared" si="8"/>
        <v>182.12000824199586</v>
      </c>
      <c r="AL74" s="6">
        <f t="shared" si="8"/>
        <v>177.06325170076872</v>
      </c>
    </row>
    <row r="75" spans="1:38" x14ac:dyDescent="0.25">
      <c r="A75" s="4">
        <f t="shared" si="6"/>
        <v>2078</v>
      </c>
      <c r="B75" s="4">
        <v>65016</v>
      </c>
      <c r="C75" s="2">
        <v>760211.06759695907</v>
      </c>
      <c r="D75" s="2">
        <v>198788.57898359827</v>
      </c>
      <c r="E75" s="8">
        <v>2.2552487186507948</v>
      </c>
      <c r="F75" s="2">
        <v>116.18364034707649</v>
      </c>
      <c r="G75" s="2">
        <v>1017.6147258383319</v>
      </c>
      <c r="H75" s="2">
        <v>212884</v>
      </c>
      <c r="I75" s="2">
        <v>155826</v>
      </c>
      <c r="J75" s="2">
        <v>57057.98</v>
      </c>
      <c r="K75" s="2">
        <v>14120.13</v>
      </c>
      <c r="L75" s="2">
        <v>3054.0639999999999</v>
      </c>
      <c r="M75" s="2">
        <v>13782.96</v>
      </c>
      <c r="N75" s="2">
        <v>245435.7</v>
      </c>
      <c r="O75" s="2">
        <v>92869.57</v>
      </c>
      <c r="P75" s="2">
        <v>33331.279999999999</v>
      </c>
      <c r="Q75" s="2">
        <v>20544.439999999999</v>
      </c>
      <c r="R75" s="2">
        <v>98690.37</v>
      </c>
      <c r="S75" s="2">
        <v>-32551.7</v>
      </c>
      <c r="T75" s="2">
        <v>53107.16</v>
      </c>
      <c r="U75" s="2">
        <v>1418833</v>
      </c>
      <c r="V75" s="2">
        <v>1381816</v>
      </c>
      <c r="W75" s="6">
        <f t="shared" si="7"/>
        <v>3.983513029807062</v>
      </c>
      <c r="X75" s="6">
        <f t="shared" si="8"/>
        <v>28.003275547267442</v>
      </c>
      <c r="Y75" s="6">
        <f t="shared" si="8"/>
        <v>20.497728412790515</v>
      </c>
      <c r="Z75" s="6">
        <f t="shared" si="8"/>
        <v>7.5055445036286184</v>
      </c>
      <c r="AA75" s="6">
        <f t="shared" si="8"/>
        <v>1.8573960051165772</v>
      </c>
      <c r="AB75" s="6">
        <f t="shared" si="8"/>
        <v>0.40173895516332736</v>
      </c>
      <c r="AC75" s="6">
        <f t="shared" si="8"/>
        <v>1.8130438489363467</v>
      </c>
      <c r="AD75" s="6">
        <f t="shared" si="8"/>
        <v>32.285204788694628</v>
      </c>
      <c r="AE75" s="6">
        <f t="shared" si="8"/>
        <v>12.216287549398931</v>
      </c>
      <c r="AF75" s="6">
        <f t="shared" si="8"/>
        <v>4.3844770775780439</v>
      </c>
      <c r="AG75" s="6">
        <f t="shared" si="8"/>
        <v>2.7024652594103036</v>
      </c>
      <c r="AH75" s="6">
        <f t="shared" si="8"/>
        <v>12.981969640610737</v>
      </c>
      <c r="AI75" s="6">
        <f t="shared" si="8"/>
        <v>-4.2819292414271883</v>
      </c>
      <c r="AJ75" s="6">
        <f t="shared" si="8"/>
        <v>6.9858440982545407</v>
      </c>
      <c r="AK75" s="6">
        <f t="shared" si="8"/>
        <v>186.63671978427737</v>
      </c>
      <c r="AL75" s="6">
        <f t="shared" si="8"/>
        <v>181.76741419563191</v>
      </c>
    </row>
    <row r="76" spans="1:38" x14ac:dyDescent="0.25">
      <c r="A76" s="4">
        <f t="shared" si="6"/>
        <v>2079</v>
      </c>
      <c r="B76" s="4">
        <v>65381</v>
      </c>
      <c r="C76" s="2">
        <v>789530.97327692376</v>
      </c>
      <c r="D76" s="2">
        <v>202407.37997763738</v>
      </c>
      <c r="E76" s="8">
        <v>2.271156644472875</v>
      </c>
      <c r="F76" s="2">
        <v>117.57080050503235</v>
      </c>
      <c r="G76" s="2">
        <v>1023.9076611693656</v>
      </c>
      <c r="H76" s="2">
        <v>220741.3</v>
      </c>
      <c r="I76" s="2">
        <v>161835.9</v>
      </c>
      <c r="J76" s="2">
        <v>58905.37</v>
      </c>
      <c r="K76" s="2">
        <v>14651.68</v>
      </c>
      <c r="L76" s="2">
        <v>3146.62</v>
      </c>
      <c r="M76" s="2">
        <v>14016.02</v>
      </c>
      <c r="N76" s="2">
        <v>255172.3</v>
      </c>
      <c r="O76" s="2">
        <v>96737.54</v>
      </c>
      <c r="P76" s="2">
        <v>34626.980000000003</v>
      </c>
      <c r="Q76" s="2">
        <v>21311.06</v>
      </c>
      <c r="R76" s="2">
        <v>102496.7</v>
      </c>
      <c r="S76" s="2">
        <v>-34430.980000000003</v>
      </c>
      <c r="T76" s="2">
        <v>56519.4</v>
      </c>
      <c r="U76" s="2">
        <v>1509784</v>
      </c>
      <c r="V76" s="2">
        <v>1472767</v>
      </c>
      <c r="W76" s="6">
        <f t="shared" si="7"/>
        <v>3.9835132112094942</v>
      </c>
      <c r="X76" s="6">
        <f t="shared" si="8"/>
        <v>27.958535823340799</v>
      </c>
      <c r="Y76" s="6">
        <f t="shared" si="8"/>
        <v>20.497726558884082</v>
      </c>
      <c r="Z76" s="6">
        <f t="shared" si="8"/>
        <v>7.4608054647324469</v>
      </c>
      <c r="AA76" s="6">
        <f t="shared" si="8"/>
        <v>1.8557448024095442</v>
      </c>
      <c r="AB76" s="6">
        <f t="shared" si="8"/>
        <v>0.39854294593916328</v>
      </c>
      <c r="AC76" s="6">
        <f t="shared" si="8"/>
        <v>1.7752337114561756</v>
      </c>
      <c r="AD76" s="6">
        <f t="shared" si="8"/>
        <v>32.319479366454146</v>
      </c>
      <c r="AE76" s="6">
        <f t="shared" si="8"/>
        <v>12.252532614204336</v>
      </c>
      <c r="AF76" s="6">
        <f t="shared" si="8"/>
        <v>4.3857658751855926</v>
      </c>
      <c r="AG76" s="6">
        <f t="shared" si="8"/>
        <v>2.6992050624118149</v>
      </c>
      <c r="AH76" s="6">
        <f t="shared" si="8"/>
        <v>12.981973281502894</v>
      </c>
      <c r="AI76" s="6">
        <f t="shared" si="8"/>
        <v>-4.360941009963839</v>
      </c>
      <c r="AJ76" s="6">
        <f t="shared" si="8"/>
        <v>7.1586045276245445</v>
      </c>
      <c r="AK76" s="6">
        <f t="shared" si="8"/>
        <v>191.22543017326964</v>
      </c>
      <c r="AL76" s="6">
        <f t="shared" si="8"/>
        <v>186.53695039819988</v>
      </c>
    </row>
    <row r="77" spans="1:38" x14ac:dyDescent="0.25">
      <c r="A77" s="4">
        <f t="shared" si="6"/>
        <v>2080</v>
      </c>
      <c r="B77" s="4">
        <v>65746</v>
      </c>
      <c r="C77" s="2">
        <v>820131.15607626468</v>
      </c>
      <c r="D77" s="2">
        <v>206129.49482022019</v>
      </c>
      <c r="E77" s="8">
        <v>2.2871100280925845</v>
      </c>
      <c r="F77" s="2">
        <v>118.97404526748922</v>
      </c>
      <c r="G77" s="2">
        <v>1030.4339433254631</v>
      </c>
      <c r="H77" s="2">
        <v>228925.7</v>
      </c>
      <c r="I77" s="2">
        <v>168108.2</v>
      </c>
      <c r="J77" s="2">
        <v>60817.5</v>
      </c>
      <c r="K77" s="2">
        <v>15204.27</v>
      </c>
      <c r="L77" s="2">
        <v>3241.9029999999998</v>
      </c>
      <c r="M77" s="2">
        <v>14248.04</v>
      </c>
      <c r="N77" s="2">
        <v>265303.3</v>
      </c>
      <c r="O77" s="2">
        <v>100735.7</v>
      </c>
      <c r="P77" s="2">
        <v>35984.68</v>
      </c>
      <c r="Q77" s="2">
        <v>22113.73</v>
      </c>
      <c r="R77" s="2">
        <v>106469.2</v>
      </c>
      <c r="S77" s="2">
        <v>-36377.58</v>
      </c>
      <c r="T77" s="2">
        <v>60142.42</v>
      </c>
      <c r="U77" s="2">
        <v>1606304</v>
      </c>
      <c r="V77" s="2">
        <v>1569287</v>
      </c>
      <c r="W77" s="6">
        <f t="shared" si="7"/>
        <v>3.9835115486718631</v>
      </c>
      <c r="X77" s="6">
        <f t="shared" si="8"/>
        <v>27.913303659288371</v>
      </c>
      <c r="Y77" s="6">
        <f t="shared" si="8"/>
        <v>20.497721462537324</v>
      </c>
      <c r="Z77" s="6">
        <f t="shared" si="8"/>
        <v>7.4155821967510436</v>
      </c>
      <c r="AA77" s="6">
        <f t="shared" si="8"/>
        <v>1.8538827463574792</v>
      </c>
      <c r="AB77" s="6">
        <f t="shared" si="8"/>
        <v>0.39529079903635955</v>
      </c>
      <c r="AC77" s="6">
        <f t="shared" si="8"/>
        <v>1.7372879806403871</v>
      </c>
      <c r="AD77" s="6">
        <f t="shared" si="8"/>
        <v>32.348886886493219</v>
      </c>
      <c r="AE77" s="6">
        <f t="shared" si="8"/>
        <v>12.282876861055685</v>
      </c>
      <c r="AF77" s="6">
        <f t="shared" si="8"/>
        <v>4.387673816973459</v>
      </c>
      <c r="AG77" s="6">
        <f t="shared" si="8"/>
        <v>2.6963650674848432</v>
      </c>
      <c r="AH77" s="6">
        <f t="shared" si="8"/>
        <v>12.981972360296398</v>
      </c>
      <c r="AI77" s="6">
        <f t="shared" si="8"/>
        <v>-4.4355807885705074</v>
      </c>
      <c r="AJ77" s="6">
        <f t="shared" si="8"/>
        <v>7.3332685332597345</v>
      </c>
      <c r="AK77" s="6">
        <f t="shared" si="8"/>
        <v>195.85940469387904</v>
      </c>
      <c r="AL77" s="6">
        <f t="shared" si="8"/>
        <v>191.34585832684434</v>
      </c>
    </row>
    <row r="78" spans="1:38" x14ac:dyDescent="0.25">
      <c r="A78" s="4">
        <f t="shared" si="6"/>
        <v>2081</v>
      </c>
      <c r="B78" s="4">
        <v>66112</v>
      </c>
      <c r="C78" s="2">
        <v>851962.62465976342</v>
      </c>
      <c r="D78" s="2">
        <v>209931.4012140533</v>
      </c>
      <c r="E78" s="8">
        <v>2.3030494374562909</v>
      </c>
      <c r="F78" s="2">
        <v>120.39374891994048</v>
      </c>
      <c r="G78" s="2">
        <v>1037.067334228115</v>
      </c>
      <c r="H78" s="2">
        <v>237424.2</v>
      </c>
      <c r="I78" s="2">
        <v>174633</v>
      </c>
      <c r="J78" s="2">
        <v>62791.199999999997</v>
      </c>
      <c r="K78" s="2">
        <v>15778.78</v>
      </c>
      <c r="L78" s="2">
        <v>3339.9949999999999</v>
      </c>
      <c r="M78" s="2">
        <v>14476.48</v>
      </c>
      <c r="N78" s="2">
        <v>275810.7</v>
      </c>
      <c r="O78" s="2">
        <v>104854.9</v>
      </c>
      <c r="P78" s="2">
        <v>37401.870000000003</v>
      </c>
      <c r="Q78" s="2">
        <v>22952.38</v>
      </c>
      <c r="R78" s="2">
        <v>110601.5</v>
      </c>
      <c r="S78" s="2">
        <v>-38386.519999999997</v>
      </c>
      <c r="T78" s="2">
        <v>63987.31</v>
      </c>
      <c r="U78" s="2">
        <v>1708678</v>
      </c>
      <c r="V78" s="2">
        <v>1671661</v>
      </c>
      <c r="W78" s="6">
        <f t="shared" si="7"/>
        <v>3.9835118383568737</v>
      </c>
      <c r="X78" s="6">
        <f t="shared" si="8"/>
        <v>27.867912644033748</v>
      </c>
      <c r="Y78" s="6">
        <f t="shared" si="8"/>
        <v>20.497730175633087</v>
      </c>
      <c r="Z78" s="6">
        <f t="shared" si="8"/>
        <v>7.3701824684006603</v>
      </c>
      <c r="AA78" s="6">
        <f t="shared" si="8"/>
        <v>1.8520507289039063</v>
      </c>
      <c r="AB78" s="6">
        <f t="shared" si="8"/>
        <v>0.39203539020668282</v>
      </c>
      <c r="AC78" s="6">
        <f t="shared" si="8"/>
        <v>1.6991919106523332</v>
      </c>
      <c r="AD78" s="6">
        <f t="shared" si="8"/>
        <v>32.373568043568426</v>
      </c>
      <c r="AE78" s="6">
        <f t="shared" si="8"/>
        <v>12.307453046062257</v>
      </c>
      <c r="AF78" s="6">
        <f t="shared" si="8"/>
        <v>4.3900834282415468</v>
      </c>
      <c r="AG78" s="6">
        <f t="shared" si="8"/>
        <v>2.69405949693699</v>
      </c>
      <c r="AH78" s="6">
        <f t="shared" si="8"/>
        <v>12.981966203525582</v>
      </c>
      <c r="AI78" s="6">
        <f t="shared" si="8"/>
        <v>-4.5056577470554995</v>
      </c>
      <c r="AJ78" s="6">
        <f t="shared" si="8"/>
        <v>7.5105771248537732</v>
      </c>
      <c r="AK78" s="6">
        <f t="shared" si="8"/>
        <v>200.55785905894302</v>
      </c>
      <c r="AL78" s="6">
        <f t="shared" si="8"/>
        <v>196.21295014761807</v>
      </c>
    </row>
    <row r="79" spans="1:38" x14ac:dyDescent="0.25">
      <c r="A79" s="4">
        <f t="shared" si="6"/>
        <v>2082</v>
      </c>
      <c r="B79" s="4">
        <v>66477</v>
      </c>
      <c r="C79" s="2">
        <v>885028.40033612028</v>
      </c>
      <c r="D79" s="2">
        <v>213803.04231238848</v>
      </c>
      <c r="E79" s="8">
        <v>2.3189829397409598</v>
      </c>
      <c r="F79" s="2">
        <v>121.82986904903176</v>
      </c>
      <c r="G79" s="2">
        <v>1043.7544631951014</v>
      </c>
      <c r="H79" s="2">
        <v>246235.5</v>
      </c>
      <c r="I79" s="2">
        <v>181410.7</v>
      </c>
      <c r="J79" s="2">
        <v>64824.79</v>
      </c>
      <c r="K79" s="2">
        <v>16376.24</v>
      </c>
      <c r="L79" s="2">
        <v>3441.0210000000002</v>
      </c>
      <c r="M79" s="2">
        <v>14698.32</v>
      </c>
      <c r="N79" s="2">
        <v>286732.3</v>
      </c>
      <c r="O79" s="2">
        <v>109134.6</v>
      </c>
      <c r="P79" s="2">
        <v>38877.17</v>
      </c>
      <c r="Q79" s="2">
        <v>23826.36</v>
      </c>
      <c r="R79" s="2">
        <v>114894.1</v>
      </c>
      <c r="S79" s="2">
        <v>-40496.769999999997</v>
      </c>
      <c r="T79" s="2">
        <v>68065.39</v>
      </c>
      <c r="U79" s="2">
        <v>1817240</v>
      </c>
      <c r="V79" s="2">
        <v>1780223</v>
      </c>
      <c r="W79" s="6">
        <f t="shared" si="7"/>
        <v>3.9835118143968611</v>
      </c>
      <c r="X79" s="6">
        <f t="shared" si="8"/>
        <v>27.822327498923595</v>
      </c>
      <c r="Y79" s="6">
        <f t="shared" si="8"/>
        <v>20.497726392859594</v>
      </c>
      <c r="Z79" s="6">
        <f t="shared" si="8"/>
        <v>7.3245999761567573</v>
      </c>
      <c r="AA79" s="6">
        <f t="shared" si="8"/>
        <v>1.8503632192798054</v>
      </c>
      <c r="AB79" s="6">
        <f t="shared" si="8"/>
        <v>0.3888034551990821</v>
      </c>
      <c r="AC79" s="6">
        <f t="shared" si="8"/>
        <v>1.6607738231245237</v>
      </c>
      <c r="AD79" s="6">
        <f t="shared" si="8"/>
        <v>32.398090263668763</v>
      </c>
      <c r="AE79" s="6">
        <f t="shared" si="8"/>
        <v>12.331197502651028</v>
      </c>
      <c r="AF79" s="6">
        <f t="shared" si="8"/>
        <v>4.392759597910648</v>
      </c>
      <c r="AG79" s="6">
        <f t="shared" si="8"/>
        <v>2.6921576743696711</v>
      </c>
      <c r="AH79" s="6">
        <f t="shared" si="8"/>
        <v>12.981967579386716</v>
      </c>
      <c r="AI79" s="6">
        <f t="shared" si="8"/>
        <v>-4.5757593750234387</v>
      </c>
      <c r="AJ79" s="6">
        <f t="shared" si="8"/>
        <v>7.6907577173963917</v>
      </c>
      <c r="AK79" s="6">
        <f t="shared" si="8"/>
        <v>205.33126386789849</v>
      </c>
      <c r="AL79" s="6">
        <f t="shared" si="8"/>
        <v>201.14868622565089</v>
      </c>
    </row>
    <row r="80" spans="1:38" x14ac:dyDescent="0.25">
      <c r="A80" s="4">
        <f t="shared" si="6"/>
        <v>2083</v>
      </c>
      <c r="B80" s="4">
        <v>66842</v>
      </c>
      <c r="C80" s="2">
        <v>919463.67090716073</v>
      </c>
      <c r="D80" s="2">
        <v>217766.48127800701</v>
      </c>
      <c r="E80" s="8">
        <v>2.3349214175401762</v>
      </c>
      <c r="F80" s="2">
        <v>123.28253506421059</v>
      </c>
      <c r="G80" s="2">
        <v>1050.5975808389983</v>
      </c>
      <c r="H80" s="2">
        <v>255393.7</v>
      </c>
      <c r="I80" s="2">
        <v>188469.2</v>
      </c>
      <c r="J80" s="2">
        <v>66924.52</v>
      </c>
      <c r="K80" s="2">
        <v>16997.080000000002</v>
      </c>
      <c r="L80" s="2">
        <v>3545.0329999999999</v>
      </c>
      <c r="M80" s="2">
        <v>14914.88</v>
      </c>
      <c r="N80" s="2">
        <v>298126.3</v>
      </c>
      <c r="O80" s="2">
        <v>113603</v>
      </c>
      <c r="P80" s="2">
        <v>40414.85</v>
      </c>
      <c r="Q80" s="2">
        <v>24744.01</v>
      </c>
      <c r="R80" s="2">
        <v>119364.5</v>
      </c>
      <c r="S80" s="2">
        <v>-42732.67</v>
      </c>
      <c r="T80" s="2">
        <v>72389.98</v>
      </c>
      <c r="U80" s="2">
        <v>1932362</v>
      </c>
      <c r="V80" s="2">
        <v>1895345</v>
      </c>
      <c r="W80" s="6">
        <f t="shared" si="7"/>
        <v>3.9835123594021704</v>
      </c>
      <c r="X80" s="6">
        <f t="shared" si="8"/>
        <v>27.776377477537924</v>
      </c>
      <c r="Y80" s="6">
        <f t="shared" si="8"/>
        <v>20.497732097892744</v>
      </c>
      <c r="Z80" s="6">
        <f t="shared" si="8"/>
        <v>7.2786475548262795</v>
      </c>
      <c r="AA80" s="6">
        <f t="shared" si="8"/>
        <v>1.8485863593969245</v>
      </c>
      <c r="AB80" s="6">
        <f t="shared" si="8"/>
        <v>0.38555443919849508</v>
      </c>
      <c r="AC80" s="6">
        <f t="shared" si="8"/>
        <v>1.6221282549733247</v>
      </c>
      <c r="AD80" s="6">
        <f t="shared" si="8"/>
        <v>32.423934673336554</v>
      </c>
      <c r="AE80" s="6">
        <f t="shared" si="8"/>
        <v>12.355354930762742</v>
      </c>
      <c r="AF80" s="6">
        <f t="shared" si="8"/>
        <v>4.3954808959581753</v>
      </c>
      <c r="AG80" s="6">
        <f t="shared" si="8"/>
        <v>2.6911351457298012</v>
      </c>
      <c r="AH80" s="6">
        <f t="shared" si="8"/>
        <v>12.981970226429139</v>
      </c>
      <c r="AI80" s="6">
        <f t="shared" si="8"/>
        <v>-4.6475648089324855</v>
      </c>
      <c r="AJ80" s="6">
        <f t="shared" si="8"/>
        <v>7.8730658198358876</v>
      </c>
      <c r="AK80" s="6">
        <f t="shared" si="8"/>
        <v>210.16186513312635</v>
      </c>
      <c r="AL80" s="6">
        <f t="shared" si="8"/>
        <v>206.13593119236737</v>
      </c>
    </row>
    <row r="81" spans="1:44" x14ac:dyDescent="0.25">
      <c r="A81" s="4">
        <f t="shared" si="6"/>
        <v>2084</v>
      </c>
      <c r="B81" s="4">
        <v>67207</v>
      </c>
      <c r="C81" s="2">
        <v>955318.61623775179</v>
      </c>
      <c r="D81" s="2">
        <v>221821.9102832019</v>
      </c>
      <c r="E81" s="8">
        <v>2.3508564881616532</v>
      </c>
      <c r="F81" s="2">
        <v>124.75171940936394</v>
      </c>
      <c r="G81" s="2">
        <v>1057.5918963680413</v>
      </c>
      <c r="H81" s="2">
        <v>264913.40000000002</v>
      </c>
      <c r="I81" s="2">
        <v>195818.6</v>
      </c>
      <c r="J81" s="2">
        <v>69094.78</v>
      </c>
      <c r="K81" s="2">
        <v>17641.88</v>
      </c>
      <c r="L81" s="2">
        <v>3652.0410000000002</v>
      </c>
      <c r="M81" s="2">
        <v>15128.21</v>
      </c>
      <c r="N81" s="2">
        <v>309980.5</v>
      </c>
      <c r="O81" s="2">
        <v>118239</v>
      </c>
      <c r="P81" s="2">
        <v>42015.72</v>
      </c>
      <c r="Q81" s="2">
        <v>25706.61</v>
      </c>
      <c r="R81" s="2">
        <v>124019.2</v>
      </c>
      <c r="S81" s="2">
        <v>-45067.1</v>
      </c>
      <c r="T81" s="2">
        <v>76975.91</v>
      </c>
      <c r="U81" s="2">
        <v>2054405</v>
      </c>
      <c r="V81" s="2">
        <v>2017388</v>
      </c>
      <c r="W81" s="6">
        <f t="shared" si="7"/>
        <v>3.9835139585646995</v>
      </c>
      <c r="X81" s="6">
        <f t="shared" si="8"/>
        <v>27.730371364821242</v>
      </c>
      <c r="Y81" s="6">
        <f t="shared" si="8"/>
        <v>20.497726797283125</v>
      </c>
      <c r="Z81" s="6">
        <f t="shared" si="8"/>
        <v>7.2326424739957398</v>
      </c>
      <c r="AA81" s="6">
        <f t="shared" si="8"/>
        <v>1.8467011633749462</v>
      </c>
      <c r="AB81" s="6">
        <f t="shared" si="8"/>
        <v>0.38228512853465746</v>
      </c>
      <c r="AC81" s="6">
        <f t="shared" si="8"/>
        <v>1.5835774309076185</v>
      </c>
      <c r="AD81" s="6">
        <f t="shared" si="8"/>
        <v>32.447865532105851</v>
      </c>
      <c r="AE81" s="6">
        <f t="shared" si="8"/>
        <v>12.376917814671128</v>
      </c>
      <c r="AF81" s="6">
        <f t="shared" si="8"/>
        <v>4.3980845014270589</v>
      </c>
      <c r="AG81" s="6">
        <f t="shared" si="8"/>
        <v>2.6908938612792981</v>
      </c>
      <c r="AH81" s="6">
        <f t="shared" si="8"/>
        <v>12.981972495041919</v>
      </c>
      <c r="AI81" s="6">
        <f t="shared" si="8"/>
        <v>-4.7174941672846114</v>
      </c>
      <c r="AJ81" s="6">
        <f t="shared" si="8"/>
        <v>8.0576164529429484</v>
      </c>
      <c r="AK81" s="6">
        <f t="shared" si="8"/>
        <v>215.04919563806729</v>
      </c>
      <c r="AL81" s="6">
        <f t="shared" si="8"/>
        <v>211.17436274244332</v>
      </c>
    </row>
    <row r="82" spans="1:44" x14ac:dyDescent="0.25">
      <c r="A82" s="4">
        <f t="shared" si="6"/>
        <v>2085</v>
      </c>
      <c r="B82" s="4">
        <v>67573</v>
      </c>
      <c r="C82" s="2">
        <v>992679.92556925467</v>
      </c>
      <c r="D82" s="2">
        <v>225977.59375959021</v>
      </c>
      <c r="E82" s="8">
        <v>2.3668418175020682</v>
      </c>
      <c r="F82" s="2">
        <v>126.23822570058259</v>
      </c>
      <c r="G82" s="2">
        <v>1064.7525409232646</v>
      </c>
      <c r="H82" s="2">
        <v>274814.09999999998</v>
      </c>
      <c r="I82" s="2">
        <v>203476.8</v>
      </c>
      <c r="J82" s="2">
        <v>71337.289999999994</v>
      </c>
      <c r="K82" s="2">
        <v>18312.14</v>
      </c>
      <c r="L82" s="2">
        <v>3762.172</v>
      </c>
      <c r="M82" s="2">
        <v>15335.48</v>
      </c>
      <c r="N82" s="2">
        <v>322288.2</v>
      </c>
      <c r="O82" s="2">
        <v>123018.1</v>
      </c>
      <c r="P82" s="2">
        <v>43681.08</v>
      </c>
      <c r="Q82" s="2">
        <v>26719.64</v>
      </c>
      <c r="R82" s="2">
        <v>128869.4</v>
      </c>
      <c r="S82" s="2">
        <v>-47474.09</v>
      </c>
      <c r="T82" s="2">
        <v>81837.509999999995</v>
      </c>
      <c r="U82" s="2">
        <v>2183717</v>
      </c>
      <c r="V82" s="2">
        <v>2146700</v>
      </c>
      <c r="W82" s="6">
        <f t="shared" si="7"/>
        <v>3.9835139614632942</v>
      </c>
      <c r="X82" s="6">
        <f t="shared" si="8"/>
        <v>27.684059375171422</v>
      </c>
      <c r="Y82" s="6">
        <f t="shared" si="8"/>
        <v>20.497724871721946</v>
      </c>
      <c r="Z82" s="6">
        <f t="shared" si="8"/>
        <v>7.1863334960754299</v>
      </c>
      <c r="AA82" s="6">
        <f t="shared" si="8"/>
        <v>1.8447174691780797</v>
      </c>
      <c r="AB82" s="6">
        <f t="shared" si="8"/>
        <v>0.37899144559033704</v>
      </c>
      <c r="AC82" s="6">
        <f t="shared" si="8"/>
        <v>1.5448564643035199</v>
      </c>
      <c r="AD82" s="6">
        <f t="shared" si="8"/>
        <v>32.466477028351619</v>
      </c>
      <c r="AE82" s="6">
        <f t="shared" si="8"/>
        <v>12.392524199525338</v>
      </c>
      <c r="AF82" s="6">
        <f t="shared" si="8"/>
        <v>4.4003186601110098</v>
      </c>
      <c r="AG82" s="6">
        <f t="shared" si="8"/>
        <v>2.691667204278112</v>
      </c>
      <c r="AH82" s="6">
        <f t="shared" si="8"/>
        <v>12.981968979185263</v>
      </c>
      <c r="AI82" s="6">
        <f t="shared" si="8"/>
        <v>-4.7824166458061361</v>
      </c>
      <c r="AJ82" s="6">
        <f t="shared" si="8"/>
        <v>8.2440984140049043</v>
      </c>
      <c r="AK82" s="6">
        <f t="shared" si="8"/>
        <v>219.98198449996281</v>
      </c>
      <c r="AL82" s="6">
        <f t="shared" si="8"/>
        <v>216.25298796779535</v>
      </c>
    </row>
    <row r="83" spans="1:44" x14ac:dyDescent="0.25">
      <c r="A83" s="4">
        <f t="shared" si="6"/>
        <v>2086</v>
      </c>
      <c r="B83" s="4">
        <v>67938</v>
      </c>
      <c r="C83" s="2">
        <v>1031535.2218679597</v>
      </c>
      <c r="D83" s="2">
        <v>230218.33765920796</v>
      </c>
      <c r="E83" s="8">
        <v>2.3829120121328078</v>
      </c>
      <c r="F83" s="2">
        <v>127.74236695640032</v>
      </c>
      <c r="G83" s="2">
        <v>1072.0136160775501</v>
      </c>
      <c r="H83" s="2">
        <v>285088.8</v>
      </c>
      <c r="I83" s="2">
        <v>211441.3</v>
      </c>
      <c r="J83" s="2">
        <v>73647.56</v>
      </c>
      <c r="K83" s="2">
        <v>19008.830000000002</v>
      </c>
      <c r="L83" s="2">
        <v>3875.54</v>
      </c>
      <c r="M83" s="2">
        <v>15531.38</v>
      </c>
      <c r="N83" s="2">
        <v>335041</v>
      </c>
      <c r="O83" s="2">
        <v>127944.4</v>
      </c>
      <c r="P83" s="2">
        <v>45408.160000000003</v>
      </c>
      <c r="Q83" s="2">
        <v>27774.83</v>
      </c>
      <c r="R83" s="2">
        <v>133913.60000000001</v>
      </c>
      <c r="S83" s="2">
        <v>-49952.18</v>
      </c>
      <c r="T83" s="2">
        <v>86988.66</v>
      </c>
      <c r="U83" s="2">
        <v>2320658</v>
      </c>
      <c r="V83" s="2">
        <v>2283641</v>
      </c>
      <c r="W83" s="6">
        <f t="shared" si="7"/>
        <v>3.9835134314565486</v>
      </c>
      <c r="X83" s="6">
        <f t="shared" si="8"/>
        <v>27.637330646232883</v>
      </c>
      <c r="Y83" s="6">
        <f t="shared" si="8"/>
        <v>20.497729550825291</v>
      </c>
      <c r="Z83" s="6">
        <f t="shared" si="8"/>
        <v>7.1396069119806711</v>
      </c>
      <c r="AA83" s="6">
        <f t="shared" si="8"/>
        <v>1.8427708135431173</v>
      </c>
      <c r="AB83" s="6">
        <f t="shared" si="8"/>
        <v>0.37570602707893608</v>
      </c>
      <c r="AC83" s="6">
        <f t="shared" si="8"/>
        <v>1.5056567794044819</v>
      </c>
      <c r="AD83" s="6">
        <f t="shared" si="8"/>
        <v>32.479841007589606</v>
      </c>
      <c r="AE83" s="6">
        <f t="shared" si="8"/>
        <v>12.40329920759384</v>
      </c>
      <c r="AF83" s="6">
        <f t="shared" si="8"/>
        <v>4.4019980159060834</v>
      </c>
      <c r="AG83" s="6">
        <f t="shared" si="8"/>
        <v>2.6925721401644278</v>
      </c>
      <c r="AH83" s="6">
        <f t="shared" si="8"/>
        <v>12.981970674496409</v>
      </c>
      <c r="AI83" s="6">
        <f t="shared" si="8"/>
        <v>-4.8425084224990291</v>
      </c>
      <c r="AJ83" s="6">
        <f t="shared" si="8"/>
        <v>8.4329316300490671</v>
      </c>
      <c r="AK83" s="6">
        <f t="shared" si="8"/>
        <v>224.97128074770217</v>
      </c>
      <c r="AL83" s="6">
        <f t="shared" si="8"/>
        <v>221.38274598754461</v>
      </c>
    </row>
    <row r="84" spans="1:44" x14ac:dyDescent="0.25">
      <c r="A84" s="4">
        <f t="shared" si="6"/>
        <v>2087</v>
      </c>
      <c r="B84" s="4">
        <v>68303</v>
      </c>
      <c r="C84" s="2">
        <v>1071916.8036817752</v>
      </c>
      <c r="D84" s="2">
        <v>234539.98598902539</v>
      </c>
      <c r="E84" s="8">
        <v>2.3990159541311944</v>
      </c>
      <c r="F84" s="2">
        <v>129.26398425783245</v>
      </c>
      <c r="G84" s="2">
        <v>1079.3469227108078</v>
      </c>
      <c r="H84" s="2">
        <v>295745.5</v>
      </c>
      <c r="I84" s="2">
        <v>219718.6</v>
      </c>
      <c r="J84" s="2">
        <v>76026.95</v>
      </c>
      <c r="K84" s="2">
        <v>19732.73</v>
      </c>
      <c r="L84" s="2">
        <v>3992.21</v>
      </c>
      <c r="M84" s="2">
        <v>15715.23</v>
      </c>
      <c r="N84" s="2">
        <v>348313.7</v>
      </c>
      <c r="O84" s="2">
        <v>133086.39999999999</v>
      </c>
      <c r="P84" s="2">
        <v>47197.89</v>
      </c>
      <c r="Q84" s="2">
        <v>28873.46</v>
      </c>
      <c r="R84" s="2">
        <v>139155.9</v>
      </c>
      <c r="S84" s="2">
        <v>-52568.160000000003</v>
      </c>
      <c r="T84" s="2">
        <v>92443.72</v>
      </c>
      <c r="U84" s="2">
        <v>2465670</v>
      </c>
      <c r="V84" s="2">
        <v>2428653</v>
      </c>
      <c r="W84" s="6">
        <f t="shared" si="7"/>
        <v>3.9835132966598268</v>
      </c>
      <c r="X84" s="6">
        <f t="shared" si="8"/>
        <v>27.590340871995444</v>
      </c>
      <c r="Y84" s="6">
        <f t="shared" si="8"/>
        <v>20.497728857810579</v>
      </c>
      <c r="Z84" s="6">
        <f t="shared" si="8"/>
        <v>7.092616678725979</v>
      </c>
      <c r="AA84" s="6">
        <f t="shared" si="8"/>
        <v>1.8408826069544615</v>
      </c>
      <c r="AB84" s="6">
        <f t="shared" si="8"/>
        <v>0.37243655349815613</v>
      </c>
      <c r="AC84" s="6">
        <f t="shared" si="8"/>
        <v>1.4660867285615806</v>
      </c>
      <c r="AD84" s="6">
        <f t="shared" si="8"/>
        <v>32.494471474243767</v>
      </c>
      <c r="AE84" s="6">
        <f t="shared" si="8"/>
        <v>12.415739686408532</v>
      </c>
      <c r="AF84" s="6">
        <f t="shared" si="8"/>
        <v>4.4031299666062376</v>
      </c>
      <c r="AG84" s="6">
        <f t="shared" si="8"/>
        <v>2.6936288246276803</v>
      </c>
      <c r="AH84" s="6">
        <f t="shared" si="8"/>
        <v>12.981968332060204</v>
      </c>
      <c r="AI84" s="6">
        <f t="shared" si="8"/>
        <v>-4.9041268706154311</v>
      </c>
      <c r="AJ84" s="6">
        <f t="shared" si="8"/>
        <v>8.6241506507294368</v>
      </c>
      <c r="AK84" s="6">
        <f t="shared" si="8"/>
        <v>230.02438169930906</v>
      </c>
      <c r="AL84" s="6">
        <f t="shared" si="8"/>
        <v>226.5710353320485</v>
      </c>
    </row>
    <row r="85" spans="1:44" x14ac:dyDescent="0.25">
      <c r="A85" s="4">
        <f t="shared" si="6"/>
        <v>2088</v>
      </c>
      <c r="B85" s="4">
        <v>68668</v>
      </c>
      <c r="C85" s="2">
        <v>1113928.1802363531</v>
      </c>
      <c r="D85" s="2">
        <v>238953.14296159171</v>
      </c>
      <c r="E85" s="8">
        <v>2.4152134783916659</v>
      </c>
      <c r="F85" s="2">
        <v>130.80349714356475</v>
      </c>
      <c r="G85" s="2">
        <v>1086.7905163672829</v>
      </c>
      <c r="H85" s="2">
        <v>306812</v>
      </c>
      <c r="I85" s="2">
        <v>228330</v>
      </c>
      <c r="J85" s="2">
        <v>78482</v>
      </c>
      <c r="K85" s="2">
        <v>20484.55</v>
      </c>
      <c r="L85" s="2">
        <v>4112.2749999999996</v>
      </c>
      <c r="M85" s="2">
        <v>15889.28</v>
      </c>
      <c r="N85" s="2">
        <v>362147.8</v>
      </c>
      <c r="O85" s="2">
        <v>138468.1</v>
      </c>
      <c r="P85" s="2">
        <v>49052.36</v>
      </c>
      <c r="Q85" s="2">
        <v>30017.439999999999</v>
      </c>
      <c r="R85" s="2">
        <v>144609.79999999999</v>
      </c>
      <c r="S85" s="2">
        <v>-55335.8</v>
      </c>
      <c r="T85" s="2">
        <v>98220.29</v>
      </c>
      <c r="U85" s="2">
        <v>2619226</v>
      </c>
      <c r="V85" s="2">
        <v>2582209</v>
      </c>
      <c r="W85" s="6">
        <f t="shared" si="7"/>
        <v>3.9835132033078229</v>
      </c>
      <c r="X85" s="6">
        <f t="shared" si="8"/>
        <v>27.543247890083961</v>
      </c>
      <c r="Y85" s="6">
        <f t="shared" si="8"/>
        <v>20.497730827812703</v>
      </c>
      <c r="Z85" s="6">
        <f t="shared" si="8"/>
        <v>7.0455170622712595</v>
      </c>
      <c r="AA85" s="6">
        <f t="shared" si="8"/>
        <v>1.8389471030038571</v>
      </c>
      <c r="AB85" s="6">
        <f t="shared" si="8"/>
        <v>0.36916877344170052</v>
      </c>
      <c r="AC85" s="6">
        <f t="shared" si="8"/>
        <v>1.4264187118983394</v>
      </c>
      <c r="AD85" s="6">
        <f t="shared" si="8"/>
        <v>32.510875155628035</v>
      </c>
      <c r="AE85" s="6">
        <f t="shared" si="8"/>
        <v>12.430612893788167</v>
      </c>
      <c r="AF85" s="6">
        <f t="shared" si="8"/>
        <v>4.4035478112773916</v>
      </c>
      <c r="AG85" s="6">
        <f t="shared" si="8"/>
        <v>2.6947374644594149</v>
      </c>
      <c r="AH85" s="6">
        <f t="shared" si="8"/>
        <v>12.981968008863614</v>
      </c>
      <c r="AI85" s="6">
        <f t="shared" si="8"/>
        <v>-4.9676272655440732</v>
      </c>
      <c r="AJ85" s="6">
        <f t="shared" si="8"/>
        <v>8.8174706181829094</v>
      </c>
      <c r="AK85" s="6">
        <f t="shared" si="8"/>
        <v>235.13418966061647</v>
      </c>
      <c r="AL85" s="6">
        <f t="shared" si="8"/>
        <v>231.81108493476728</v>
      </c>
    </row>
    <row r="86" spans="1:44" x14ac:dyDescent="0.25">
      <c r="A86" s="4">
        <f t="shared" si="6"/>
        <v>2089</v>
      </c>
      <c r="B86" s="4">
        <v>69034</v>
      </c>
      <c r="C86" s="2">
        <v>1157630.7902919317</v>
      </c>
      <c r="D86" s="2">
        <v>243458.8519349655</v>
      </c>
      <c r="E86" s="8">
        <v>2.4315152622726024</v>
      </c>
      <c r="F86" s="2">
        <v>132.36090162524837</v>
      </c>
      <c r="G86" s="2">
        <v>1094.3386181064993</v>
      </c>
      <c r="H86" s="2">
        <v>318306.3</v>
      </c>
      <c r="I86" s="2">
        <v>237288</v>
      </c>
      <c r="J86" s="2">
        <v>81018.259999999995</v>
      </c>
      <c r="K86" s="2">
        <v>21265.7</v>
      </c>
      <c r="L86" s="2">
        <v>4235.9170000000004</v>
      </c>
      <c r="M86" s="2">
        <v>16055.36</v>
      </c>
      <c r="N86" s="2">
        <v>376523.7</v>
      </c>
      <c r="O86" s="2">
        <v>144059.79999999999</v>
      </c>
      <c r="P86" s="2">
        <v>50972.87</v>
      </c>
      <c r="Q86" s="2">
        <v>31207.79</v>
      </c>
      <c r="R86" s="2">
        <v>150283.29999999999</v>
      </c>
      <c r="S86" s="2">
        <v>-58217.440000000002</v>
      </c>
      <c r="T86" s="2">
        <v>104337.2</v>
      </c>
      <c r="U86" s="2">
        <v>2781780</v>
      </c>
      <c r="V86" s="2">
        <v>2744763</v>
      </c>
      <c r="W86" s="6">
        <f t="shared" si="7"/>
        <v>3.9835126865722925</v>
      </c>
      <c r="X86" s="6">
        <f t="shared" si="8"/>
        <v>27.496357445686929</v>
      </c>
      <c r="Y86" s="6">
        <f t="shared" si="8"/>
        <v>20.497727081029058</v>
      </c>
      <c r="Z86" s="6">
        <f t="shared" si="8"/>
        <v>6.9986269093247584</v>
      </c>
      <c r="AA86" s="6">
        <f t="shared" si="8"/>
        <v>1.8370019334607719</v>
      </c>
      <c r="AB86" s="6">
        <f t="shared" si="8"/>
        <v>0.36591260663788883</v>
      </c>
      <c r="AC86" s="6">
        <f t="shared" si="8"/>
        <v>1.3869154254225697</v>
      </c>
      <c r="AD86" s="6">
        <f t="shared" si="8"/>
        <v>32.525370192084139</v>
      </c>
      <c r="AE86" s="6">
        <f t="shared" si="8"/>
        <v>12.444364922573538</v>
      </c>
      <c r="AF86" s="6">
        <f t="shared" si="8"/>
        <v>4.4032061368327673</v>
      </c>
      <c r="AG86" s="6">
        <f t="shared" si="8"/>
        <v>2.6958327526974304</v>
      </c>
      <c r="AH86" s="6">
        <f t="shared" si="8"/>
        <v>12.981971562980066</v>
      </c>
      <c r="AI86" s="6">
        <f t="shared" si="8"/>
        <v>-5.0290162017303208</v>
      </c>
      <c r="AJ86" s="6">
        <f t="shared" si="8"/>
        <v>9.0129945467058814</v>
      </c>
      <c r="AK86" s="6">
        <f t="shared" si="8"/>
        <v>240.29941353741029</v>
      </c>
      <c r="AL86" s="6">
        <f t="shared" si="8"/>
        <v>237.10176189317016</v>
      </c>
    </row>
    <row r="87" spans="1:44" x14ac:dyDescent="0.25">
      <c r="A87" s="4">
        <f t="shared" si="6"/>
        <v>2090</v>
      </c>
      <c r="B87" s="4">
        <v>69399</v>
      </c>
      <c r="C87" s="2">
        <v>1203106.0371035256</v>
      </c>
      <c r="D87" s="2">
        <v>248061.35306972812</v>
      </c>
      <c r="E87" s="8">
        <v>2.447908142946785</v>
      </c>
      <c r="F87" s="2">
        <v>133.93660684080518</v>
      </c>
      <c r="G87" s="2">
        <v>1102.0024720103083</v>
      </c>
      <c r="H87" s="2">
        <v>330247.09999999998</v>
      </c>
      <c r="I87" s="2">
        <v>246609.4</v>
      </c>
      <c r="J87" s="2">
        <v>83637.75</v>
      </c>
      <c r="K87" s="2">
        <v>22077.29</v>
      </c>
      <c r="L87" s="2">
        <v>4363.2049999999999</v>
      </c>
      <c r="M87" s="2">
        <v>16211.55</v>
      </c>
      <c r="N87" s="2">
        <v>391448.8</v>
      </c>
      <c r="O87" s="2">
        <v>149853.1</v>
      </c>
      <c r="P87" s="2">
        <v>52962.26</v>
      </c>
      <c r="Q87" s="2">
        <v>32446.560000000001</v>
      </c>
      <c r="R87" s="2">
        <v>156186.9</v>
      </c>
      <c r="S87" s="2">
        <v>-61201.68</v>
      </c>
      <c r="T87" s="2">
        <v>110812.6</v>
      </c>
      <c r="U87" s="2">
        <v>2953795</v>
      </c>
      <c r="V87" s="2">
        <v>2916778</v>
      </c>
      <c r="W87" s="6">
        <f t="shared" si="7"/>
        <v>3.9835141528086333</v>
      </c>
      <c r="X87" s="6">
        <f t="shared" si="8"/>
        <v>27.449542252740159</v>
      </c>
      <c r="Y87" s="6">
        <f t="shared" si="8"/>
        <v>20.497727747565079</v>
      </c>
      <c r="Z87" s="6">
        <f t="shared" si="8"/>
        <v>6.951818661084741</v>
      </c>
      <c r="AA87" s="6">
        <f t="shared" si="8"/>
        <v>1.8350244549641703</v>
      </c>
      <c r="AB87" s="6">
        <f t="shared" si="8"/>
        <v>0.36266171604494679</v>
      </c>
      <c r="AC87" s="6">
        <f t="shared" si="8"/>
        <v>1.3474747445394972</v>
      </c>
      <c r="AD87" s="6">
        <f t="shared" si="8"/>
        <v>32.536516975877859</v>
      </c>
      <c r="AE87" s="6">
        <f t="shared" si="8"/>
        <v>12.455518913426028</v>
      </c>
      <c r="AF87" s="6">
        <f t="shared" si="8"/>
        <v>4.4021273575774327</v>
      </c>
      <c r="AG87" s="6">
        <f t="shared" si="8"/>
        <v>2.6968994418908414</v>
      </c>
      <c r="AH87" s="6">
        <f t="shared" si="8"/>
        <v>12.981972925347423</v>
      </c>
      <c r="AI87" s="6">
        <f t="shared" si="8"/>
        <v>-5.0869730607738344</v>
      </c>
      <c r="AJ87" s="6">
        <f t="shared" si="8"/>
        <v>9.2105430928416769</v>
      </c>
      <c r="AK87" s="6">
        <f t="shared" si="8"/>
        <v>245.51410340448902</v>
      </c>
      <c r="AL87" s="6">
        <f t="shared" si="8"/>
        <v>242.43731724779096</v>
      </c>
    </row>
    <row r="88" spans="1:44" x14ac:dyDescent="0.25">
      <c r="A88" s="4">
        <f t="shared" si="6"/>
        <v>2091</v>
      </c>
      <c r="B88" s="4">
        <v>69764</v>
      </c>
      <c r="C88" s="2">
        <v>1250345.0555221462</v>
      </c>
      <c r="D88" s="2">
        <v>252746.40716404517</v>
      </c>
      <c r="E88" s="8">
        <v>2.4644588933723575</v>
      </c>
      <c r="F88" s="2">
        <v>135.53080895219634</v>
      </c>
      <c r="G88" s="2">
        <v>1109.6980654970012</v>
      </c>
      <c r="H88" s="2">
        <v>342631.2</v>
      </c>
      <c r="I88" s="2">
        <v>256292.3</v>
      </c>
      <c r="J88" s="2">
        <v>86338.83</v>
      </c>
      <c r="K88" s="2">
        <v>22920.05</v>
      </c>
      <c r="L88" s="2">
        <v>4494.2039999999997</v>
      </c>
      <c r="M88" s="2">
        <v>16355.58</v>
      </c>
      <c r="N88" s="2">
        <v>406959.4</v>
      </c>
      <c r="O88" s="2">
        <v>155890</v>
      </c>
      <c r="P88" s="2">
        <v>55017.86</v>
      </c>
      <c r="Q88" s="2">
        <v>33732.15</v>
      </c>
      <c r="R88" s="2">
        <v>162319.4</v>
      </c>
      <c r="S88" s="2">
        <v>-64328.29</v>
      </c>
      <c r="T88" s="2">
        <v>117664.8</v>
      </c>
      <c r="U88" s="2">
        <v>3135788</v>
      </c>
      <c r="V88" s="2">
        <v>3098771</v>
      </c>
      <c r="W88" s="6">
        <f t="shared" si="7"/>
        <v>3.9835127353116921</v>
      </c>
      <c r="X88" s="6">
        <f t="shared" ref="X88:AL89" si="9">100*H88/$C88</f>
        <v>27.402931573709999</v>
      </c>
      <c r="Y88" s="6">
        <f t="shared" si="9"/>
        <v>20.497725717239863</v>
      </c>
      <c r="Z88" s="6">
        <f t="shared" si="9"/>
        <v>6.9052002580155571</v>
      </c>
      <c r="AA88" s="6">
        <f t="shared" si="9"/>
        <v>1.8330979835345171</v>
      </c>
      <c r="AB88" s="6">
        <f t="shared" si="9"/>
        <v>0.35943709939519158</v>
      </c>
      <c r="AC88" s="6">
        <f t="shared" si="9"/>
        <v>1.3080853103521797</v>
      </c>
      <c r="AD88" s="6">
        <f t="shared" si="9"/>
        <v>32.547767370508225</v>
      </c>
      <c r="AE88" s="6">
        <f t="shared" si="9"/>
        <v>12.467758344907445</v>
      </c>
      <c r="AF88" s="6">
        <f t="shared" si="9"/>
        <v>4.4002141454483903</v>
      </c>
      <c r="AG88" s="6">
        <f t="shared" si="9"/>
        <v>2.6978272798394358</v>
      </c>
      <c r="AH88" s="6">
        <f t="shared" si="9"/>
        <v>12.981968400092176</v>
      </c>
      <c r="AI88" s="6">
        <f t="shared" si="9"/>
        <v>-5.1448429948112526</v>
      </c>
      <c r="AJ88" s="6">
        <f t="shared" si="9"/>
        <v>9.41058626019543</v>
      </c>
      <c r="AK88" s="6">
        <f t="shared" si="9"/>
        <v>250.79380976881535</v>
      </c>
      <c r="AL88" s="6">
        <f t="shared" si="9"/>
        <v>247.83326701011731</v>
      </c>
    </row>
    <row r="89" spans="1:44" x14ac:dyDescent="0.25">
      <c r="A89" s="4">
        <f t="shared" si="6"/>
        <v>2092</v>
      </c>
      <c r="B89" s="4">
        <v>70129</v>
      </c>
      <c r="C89" s="2">
        <v>1299395.4095418998</v>
      </c>
      <c r="D89" s="2">
        <v>257511.27100895735</v>
      </c>
      <c r="E89" s="8">
        <v>2.4811679229330679</v>
      </c>
      <c r="F89" s="2">
        <v>137.14380374247378</v>
      </c>
      <c r="G89" s="2">
        <v>1117.4057032343603</v>
      </c>
      <c r="H89" s="2">
        <v>355468.1</v>
      </c>
      <c r="I89" s="2">
        <v>266346.5</v>
      </c>
      <c r="J89" s="2">
        <v>89121.61</v>
      </c>
      <c r="K89" s="2">
        <v>23794.81</v>
      </c>
      <c r="L89" s="2">
        <v>4629.0039999999999</v>
      </c>
      <c r="M89" s="2">
        <v>16485.009999999998</v>
      </c>
      <c r="N89" s="2">
        <v>423103.3</v>
      </c>
      <c r="O89" s="2">
        <v>162210</v>
      </c>
      <c r="P89" s="2">
        <v>57140.99</v>
      </c>
      <c r="Q89" s="2">
        <v>35065.21</v>
      </c>
      <c r="R89" s="2">
        <v>168687.1</v>
      </c>
      <c r="S89" s="2">
        <v>-67635.199999999997</v>
      </c>
      <c r="T89" s="2">
        <v>124914.5</v>
      </c>
      <c r="U89" s="2">
        <v>3328338</v>
      </c>
      <c r="V89" s="2">
        <v>3291321</v>
      </c>
      <c r="W89" s="6">
        <f t="shared" si="7"/>
        <v>3.9835122782535044</v>
      </c>
      <c r="X89" s="6">
        <f t="shared" si="9"/>
        <v>27.356422640073802</v>
      </c>
      <c r="Y89" s="6">
        <f t="shared" si="9"/>
        <v>20.497725176195605</v>
      </c>
      <c r="Z89" s="6">
        <f t="shared" si="9"/>
        <v>6.8586982334668791</v>
      </c>
      <c r="AA89" s="6">
        <f t="shared" si="9"/>
        <v>1.8312216454873294</v>
      </c>
      <c r="AB89" s="6">
        <f t="shared" si="9"/>
        <v>0.35624290851019313</v>
      </c>
      <c r="AC89" s="6">
        <f t="shared" si="9"/>
        <v>1.268667711071241</v>
      </c>
      <c r="AD89" s="6">
        <f t="shared" si="9"/>
        <v>32.561551079294986</v>
      </c>
      <c r="AE89" s="6">
        <f t="shared" si="9"/>
        <v>12.483498002904822</v>
      </c>
      <c r="AF89" s="6">
        <f t="shared" si="9"/>
        <v>4.3975059154737961</v>
      </c>
      <c r="AG89" s="6">
        <f t="shared" si="9"/>
        <v>2.6985788731054696</v>
      </c>
      <c r="AH89" s="6">
        <f t="shared" si="9"/>
        <v>12.981968287810901</v>
      </c>
      <c r="AI89" s="6">
        <f t="shared" si="9"/>
        <v>-5.2051284392211841</v>
      </c>
      <c r="AJ89" s="6">
        <f t="shared" si="9"/>
        <v>9.6132785357490569</v>
      </c>
      <c r="AK89" s="6">
        <f t="shared" si="9"/>
        <v>256.14512530665331</v>
      </c>
      <c r="AL89" s="6">
        <f t="shared" si="9"/>
        <v>253.29633888427782</v>
      </c>
    </row>
    <row r="90" spans="1:44" x14ac:dyDescent="0.25">
      <c r="A90" s="4">
        <f t="shared" si="6"/>
        <v>2093</v>
      </c>
      <c r="B90" s="4">
        <v>70495</v>
      </c>
      <c r="C90" s="2">
        <v>1350318.4627540403</v>
      </c>
      <c r="D90" s="2">
        <v>262355.975150124</v>
      </c>
      <c r="E90" s="8">
        <v>2.4979853627411659</v>
      </c>
      <c r="F90" s="2">
        <v>138.77571315866513</v>
      </c>
      <c r="G90" s="2">
        <v>1125.1169592588685</v>
      </c>
      <c r="H90" s="2">
        <v>368772.6</v>
      </c>
      <c r="I90" s="2">
        <v>276784.59999999998</v>
      </c>
      <c r="J90" s="2">
        <v>91988.04</v>
      </c>
      <c r="K90" s="2">
        <v>24702.03</v>
      </c>
      <c r="L90" s="2">
        <v>4767.6880000000001</v>
      </c>
      <c r="M90" s="2">
        <v>16599.169999999998</v>
      </c>
      <c r="N90" s="2">
        <v>439880.7</v>
      </c>
      <c r="O90" s="2">
        <v>168800.2</v>
      </c>
      <c r="P90" s="2">
        <v>59335.03</v>
      </c>
      <c r="Q90" s="2">
        <v>36447.54</v>
      </c>
      <c r="R90" s="2">
        <v>175297.9</v>
      </c>
      <c r="S90" s="2">
        <v>-71108.06</v>
      </c>
      <c r="T90" s="2">
        <v>132584.79999999999</v>
      </c>
      <c r="U90" s="2">
        <v>3532030</v>
      </c>
      <c r="V90" s="2">
        <v>3495013</v>
      </c>
      <c r="W90" s="6">
        <f>100*T90/U89</f>
        <v>3.9835136936212603</v>
      </c>
      <c r="X90" s="6">
        <f t="shared" ref="X90:AL91" si="10">100*H90/$C90</f>
        <v>27.31004649435588</v>
      </c>
      <c r="Y90" s="6">
        <f t="shared" si="10"/>
        <v>20.497727583127634</v>
      </c>
      <c r="Z90" s="6">
        <f t="shared" si="10"/>
        <v>6.8123218734924142</v>
      </c>
      <c r="AA90" s="6">
        <f t="shared" si="10"/>
        <v>1.8293484597417862</v>
      </c>
      <c r="AB90" s="6">
        <f t="shared" si="10"/>
        <v>0.35307878337648352</v>
      </c>
      <c r="AC90" s="6">
        <f t="shared" si="10"/>
        <v>1.2292781634745023</v>
      </c>
      <c r="AD90" s="6">
        <f t="shared" si="10"/>
        <v>32.576070914622754</v>
      </c>
      <c r="AE90" s="6">
        <f t="shared" si="10"/>
        <v>12.500769607765251</v>
      </c>
      <c r="AF90" s="6">
        <f t="shared" si="10"/>
        <v>4.3941508345359743</v>
      </c>
      <c r="AG90" s="6">
        <f t="shared" si="10"/>
        <v>2.6991810454597109</v>
      </c>
      <c r="AH90" s="6">
        <f t="shared" si="10"/>
        <v>12.981967205163691</v>
      </c>
      <c r="AI90" s="6">
        <f t="shared" si="10"/>
        <v>-5.2660214580027036</v>
      </c>
      <c r="AJ90" s="6">
        <f t="shared" si="10"/>
        <v>9.8187800624148185</v>
      </c>
      <c r="AK90" s="6">
        <f t="shared" si="10"/>
        <v>261.57014788913222</v>
      </c>
      <c r="AL90" s="6">
        <f t="shared" si="10"/>
        <v>258.82879456981954</v>
      </c>
      <c r="AM90" s="3"/>
      <c r="AN90" s="3"/>
      <c r="AO90" s="3"/>
      <c r="AP90" s="3"/>
      <c r="AQ90" s="3"/>
      <c r="AR90" s="3"/>
    </row>
    <row r="91" spans="1:44" x14ac:dyDescent="0.25">
      <c r="A91" s="4">
        <f t="shared" si="6"/>
        <v>2094</v>
      </c>
      <c r="B91" s="4">
        <v>70860</v>
      </c>
      <c r="C91" s="2">
        <v>1403189.3559370083</v>
      </c>
      <c r="D91" s="2">
        <v>267282.65595911734</v>
      </c>
      <c r="E91" s="8">
        <v>2.5149789803657177</v>
      </c>
      <c r="F91" s="2">
        <v>140.42699368311807</v>
      </c>
      <c r="G91" s="2">
        <v>1132.8330582127967</v>
      </c>
      <c r="H91" s="2">
        <v>382562.7</v>
      </c>
      <c r="I91" s="2">
        <v>287621.90000000002</v>
      </c>
      <c r="J91" s="2">
        <v>94940.82</v>
      </c>
      <c r="K91" s="2">
        <v>25643.17</v>
      </c>
      <c r="L91" s="2">
        <v>4910.473</v>
      </c>
      <c r="M91" s="2">
        <v>16696.560000000001</v>
      </c>
      <c r="N91" s="2">
        <v>457294.6</v>
      </c>
      <c r="O91" s="2">
        <v>175651.8</v>
      </c>
      <c r="P91" s="2">
        <v>61601.43</v>
      </c>
      <c r="Q91" s="2">
        <v>37879.730000000003</v>
      </c>
      <c r="R91" s="2">
        <v>182161.6</v>
      </c>
      <c r="S91" s="2">
        <v>-74731.8</v>
      </c>
      <c r="T91" s="2">
        <v>140698.9</v>
      </c>
      <c r="U91" s="2">
        <v>3747461</v>
      </c>
      <c r="V91" s="2">
        <v>3710444</v>
      </c>
      <c r="W91" s="6">
        <f>100*T91/U90</f>
        <v>3.9835137300645802</v>
      </c>
      <c r="X91" s="6">
        <f t="shared" si="10"/>
        <v>27.263797176150611</v>
      </c>
      <c r="Y91" s="6">
        <f t="shared" si="10"/>
        <v>20.497725327166172</v>
      </c>
      <c r="Z91" s="6">
        <f t="shared" si="10"/>
        <v>6.7660732743088214</v>
      </c>
      <c r="AA91" s="6">
        <f t="shared" si="10"/>
        <v>1.8274917701949249</v>
      </c>
      <c r="AB91" s="6">
        <f t="shared" si="10"/>
        <v>0.34995084442619162</v>
      </c>
      <c r="AC91" s="6">
        <f t="shared" si="10"/>
        <v>1.1899007022363375</v>
      </c>
      <c r="AD91" s="6">
        <f t="shared" si="10"/>
        <v>32.589657131102754</v>
      </c>
      <c r="AE91" s="6">
        <f t="shared" si="10"/>
        <v>12.518039654220789</v>
      </c>
      <c r="AF91" s="6">
        <f t="shared" si="10"/>
        <v>4.3901010037853654</v>
      </c>
      <c r="AG91" s="6">
        <f t="shared" si="10"/>
        <v>2.6995451354963453</v>
      </c>
      <c r="AH91" s="6">
        <f t="shared" si="10"/>
        <v>12.981968486951491</v>
      </c>
      <c r="AI91" s="6">
        <f t="shared" si="10"/>
        <v>-5.3258528283302375</v>
      </c>
      <c r="AJ91" s="6">
        <f t="shared" si="10"/>
        <v>10.027078626608127</v>
      </c>
      <c r="AK91" s="6">
        <f t="shared" si="10"/>
        <v>267.06737648373598</v>
      </c>
      <c r="AL91" s="6">
        <f t="shared" si="10"/>
        <v>264.42931485339523</v>
      </c>
      <c r="AM91" s="3"/>
      <c r="AN91" s="3"/>
      <c r="AO91" s="3"/>
      <c r="AP91" s="3"/>
      <c r="AQ91" s="3"/>
      <c r="AR91" s="3"/>
    </row>
    <row r="92" spans="1:44" x14ac:dyDescent="0.25">
      <c r="A92" s="4">
        <f t="shared" si="6"/>
        <v>2095</v>
      </c>
      <c r="B92" s="4">
        <v>71225</v>
      </c>
      <c r="C92" s="2">
        <v>1458062.2734238263</v>
      </c>
      <c r="D92" s="2">
        <v>272289.26162577479</v>
      </c>
      <c r="E92" s="8">
        <v>2.5321376430776872</v>
      </c>
      <c r="F92" s="2">
        <v>142.09770802717688</v>
      </c>
      <c r="G92" s="2">
        <v>1140.54005575211</v>
      </c>
      <c r="H92" s="2">
        <v>396849</v>
      </c>
      <c r="I92" s="2">
        <v>298869.59999999998</v>
      </c>
      <c r="J92" s="2">
        <v>97979.34</v>
      </c>
      <c r="K92" s="2">
        <v>26619.1</v>
      </c>
      <c r="L92" s="2">
        <v>5057.4570000000003</v>
      </c>
      <c r="M92" s="2">
        <v>16773.8</v>
      </c>
      <c r="N92" s="2">
        <v>475352.8</v>
      </c>
      <c r="O92" s="2">
        <v>182761.9</v>
      </c>
      <c r="P92" s="2">
        <v>63942.74</v>
      </c>
      <c r="Q92" s="2">
        <v>39362.94</v>
      </c>
      <c r="R92" s="2">
        <v>189285.2</v>
      </c>
      <c r="S92" s="2">
        <v>-78503.78</v>
      </c>
      <c r="T92" s="2">
        <v>149280.6</v>
      </c>
      <c r="U92" s="2">
        <v>3975246</v>
      </c>
      <c r="V92" s="2">
        <v>3938229</v>
      </c>
      <c r="W92" s="6">
        <f>100*T92/U91</f>
        <v>3.9835131039389071</v>
      </c>
      <c r="X92" s="6">
        <f t="shared" ref="X92" si="11">100*H92/$C92</f>
        <v>27.217561775884782</v>
      </c>
      <c r="Y92" s="6">
        <f t="shared" ref="Y92" si="12">100*I92/$C92</f>
        <v>20.497725333650767</v>
      </c>
      <c r="Z92" s="6">
        <f t="shared" ref="Z92" si="13">100*J92/$C92</f>
        <v>6.7198323271834344</v>
      </c>
      <c r="AA92" s="6">
        <f t="shared" ref="AA92" si="14">100*K92/$C92</f>
        <v>1.8256490470391877</v>
      </c>
      <c r="AB92" s="6">
        <f t="shared" ref="AB92" si="15">100*L92/$C92</f>
        <v>0.34686152245912405</v>
      </c>
      <c r="AC92" s="6">
        <f t="shared" ref="AC92" si="16">100*M92/$C92</f>
        <v>1.1504172562267667</v>
      </c>
      <c r="AD92" s="6">
        <f t="shared" ref="AD92" si="17">100*N92/$C92</f>
        <v>32.601680234395964</v>
      </c>
      <c r="AE92" s="6">
        <f t="shared" ref="AE92" si="18">100*O92/$C92</f>
        <v>12.53457436840732</v>
      </c>
      <c r="AF92" s="6">
        <f t="shared" ref="AF92" si="19">100*P92/$C92</f>
        <v>4.3854601525248613</v>
      </c>
      <c r="AG92" s="6">
        <f t="shared" ref="AG92" si="20">100*Q92/$C92</f>
        <v>2.6996748161906572</v>
      </c>
      <c r="AH92" s="6">
        <f t="shared" ref="AH92" si="21">100*R92/$C92</f>
        <v>12.981969525589598</v>
      </c>
      <c r="AI92" s="6">
        <f t="shared" ref="AI92" si="22">100*S92/$C92</f>
        <v>-5.3841170868276551</v>
      </c>
      <c r="AJ92" s="6">
        <f t="shared" ref="AJ92" si="23">100*T92/$C92</f>
        <v>10.238286986841709</v>
      </c>
      <c r="AK92" s="6">
        <f t="shared" ref="AK92" si="24">100*U92/$C92</f>
        <v>272.63897245385243</v>
      </c>
      <c r="AL92" s="6">
        <f t="shared" ref="AL92" si="25">100*V92/$C92</f>
        <v>270.10019200018382</v>
      </c>
      <c r="AM92" s="3"/>
      <c r="AN92" s="3"/>
      <c r="AO92" s="3"/>
      <c r="AP92" s="3"/>
      <c r="AQ92" s="3"/>
      <c r="AR92" s="3"/>
    </row>
    <row r="93" spans="1:44" x14ac:dyDescent="0.25">
      <c r="A93" s="4">
        <f t="shared" si="6"/>
        <v>2096</v>
      </c>
      <c r="B93" s="4">
        <v>71590</v>
      </c>
      <c r="C93" s="2">
        <v>1514988.3987458565</v>
      </c>
      <c r="D93" s="2">
        <v>277372.51923373848</v>
      </c>
      <c r="E93" s="8">
        <v>2.5494544630924101</v>
      </c>
      <c r="F93" s="2">
        <v>143.78819566529296</v>
      </c>
      <c r="G93" s="2">
        <v>1148.2216400935094</v>
      </c>
      <c r="H93" s="2">
        <v>411643.1</v>
      </c>
      <c r="I93" s="2">
        <v>310538.2</v>
      </c>
      <c r="J93" s="2">
        <v>101104.9</v>
      </c>
      <c r="K93" s="2">
        <v>27630.46</v>
      </c>
      <c r="L93" s="2">
        <v>5208.6620000000003</v>
      </c>
      <c r="M93" s="2">
        <v>16829.849999999999</v>
      </c>
      <c r="N93" s="2">
        <v>494108.1</v>
      </c>
      <c r="O93" s="2">
        <v>190172.9</v>
      </c>
      <c r="P93" s="2">
        <v>66361.59</v>
      </c>
      <c r="Q93" s="2">
        <v>40898.25</v>
      </c>
      <c r="R93" s="2">
        <v>196675.3</v>
      </c>
      <c r="S93" s="2">
        <v>-82465.039999999994</v>
      </c>
      <c r="T93" s="2">
        <v>158354.5</v>
      </c>
      <c r="U93" s="2">
        <v>4216065</v>
      </c>
      <c r="V93" s="2">
        <v>4179048</v>
      </c>
      <c r="W93" s="6">
        <f>100*T93/U92</f>
        <v>3.9835144793554913</v>
      </c>
      <c r="X93" s="6">
        <f t="shared" ref="X93" si="26">100*H93/$C93</f>
        <v>27.171369783476095</v>
      </c>
      <c r="Y93" s="6">
        <f t="shared" ref="Y93" si="27">100*I93/$C93</f>
        <v>20.497727920363676</v>
      </c>
      <c r="Z93" s="6">
        <f t="shared" ref="Z93" si="28">100*J93/$C93</f>
        <v>6.6736418631124206</v>
      </c>
      <c r="AA93" s="6">
        <f t="shared" ref="AA93" si="29">100*K93/$C93</f>
        <v>1.8238067052442879</v>
      </c>
      <c r="AB93" s="6">
        <f t="shared" ref="AB93" si="30">100*L93/$C93</f>
        <v>0.34380870535456604</v>
      </c>
      <c r="AC93" s="6">
        <f t="shared" ref="AC93" si="31">100*M93/$C93</f>
        <v>1.1108896948605118</v>
      </c>
      <c r="AD93" s="6">
        <f t="shared" ref="AD93" si="32">100*N93/$C93</f>
        <v>32.614645789303367</v>
      </c>
      <c r="AE93" s="6">
        <f t="shared" ref="AE93" si="33">100*O93/$C93</f>
        <v>12.552762790621344</v>
      </c>
      <c r="AF93" s="6">
        <f t="shared" ref="AF93" si="34">100*P93/$C93</f>
        <v>4.3803365131334147</v>
      </c>
      <c r="AG93" s="6">
        <f t="shared" ref="AG93" si="35">100*Q93/$C93</f>
        <v>2.6995751276944793</v>
      </c>
      <c r="AH93" s="6">
        <f t="shared" ref="AH93" si="36">100*R93/$C93</f>
        <v>12.981967397427763</v>
      </c>
      <c r="AI93" s="6">
        <f t="shared" ref="AI93" si="37">100*S93/$C93</f>
        <v>-5.4432786461115157</v>
      </c>
      <c r="AJ93" s="6">
        <f t="shared" ref="AJ93" si="38">100*T93/$C93</f>
        <v>10.452522285391071</v>
      </c>
      <c r="AK93" s="6">
        <f t="shared" ref="AK93" si="39">100*U93/$C93</f>
        <v>278.29024984548789</v>
      </c>
      <c r="AL93" s="6">
        <f t="shared" ref="AL93" si="40">100*V93/$C93</f>
        <v>275.84686479840474</v>
      </c>
      <c r="AM93" s="3"/>
      <c r="AN93" s="3"/>
      <c r="AO93" s="3"/>
      <c r="AP93" s="3"/>
      <c r="AQ93" s="3"/>
      <c r="AR93" s="3"/>
    </row>
    <row r="94" spans="1:44" x14ac:dyDescent="0.25">
      <c r="A94" s="4">
        <f t="shared" si="6"/>
        <v>2097</v>
      </c>
      <c r="B94" s="4">
        <v>71956</v>
      </c>
      <c r="C94" s="2">
        <v>1574036.7085308544</v>
      </c>
      <c r="D94" s="2">
        <v>282532.85462645313</v>
      </c>
      <c r="E94" s="8">
        <v>2.5669123734758497</v>
      </c>
      <c r="F94" s="2">
        <v>145.49853823665009</v>
      </c>
      <c r="G94" s="2">
        <v>1155.8776672657657</v>
      </c>
      <c r="H94" s="2">
        <v>426962.1</v>
      </c>
      <c r="I94" s="2">
        <v>322641.8</v>
      </c>
      <c r="J94" s="2">
        <v>104320.3</v>
      </c>
      <c r="K94" s="2">
        <v>28678.41</v>
      </c>
      <c r="L94" s="2">
        <v>5364.2430000000004</v>
      </c>
      <c r="M94" s="2">
        <v>16863.82</v>
      </c>
      <c r="N94" s="2">
        <v>513595.9</v>
      </c>
      <c r="O94" s="2">
        <v>197905.8</v>
      </c>
      <c r="P94" s="2">
        <v>68862.05</v>
      </c>
      <c r="Q94" s="2">
        <v>42487.15</v>
      </c>
      <c r="R94" s="2">
        <v>204341</v>
      </c>
      <c r="S94" s="2">
        <v>-86633.89</v>
      </c>
      <c r="T94" s="2">
        <v>167947.5</v>
      </c>
      <c r="U94" s="2">
        <v>4470646</v>
      </c>
      <c r="V94" s="2">
        <v>4433629</v>
      </c>
      <c r="W94" s="6">
        <f>100*T94/U93</f>
        <v>3.9835130625358004</v>
      </c>
      <c r="X94" s="6">
        <f t="shared" ref="X94" si="41">100*H94/$C94</f>
        <v>27.125294962053971</v>
      </c>
      <c r="Y94" s="6">
        <f t="shared" ref="Y94" si="42">100*I94/$C94</f>
        <v>20.497730342079603</v>
      </c>
      <c r="Z94" s="6">
        <f t="shared" ref="Z94" si="43">100*J94/$C94</f>
        <v>6.6275646199743701</v>
      </c>
      <c r="AA94" s="6">
        <f t="shared" ref="AA94" si="44">100*K94/$C94</f>
        <v>1.8219657676705221</v>
      </c>
      <c r="AB94" s="6">
        <f t="shared" ref="AB94" si="45">100*L94/$C94</f>
        <v>0.34079529218900995</v>
      </c>
      <c r="AC94" s="6">
        <f t="shared" ref="AC94" si="46">100*M94/$C94</f>
        <v>1.0713739970994731</v>
      </c>
      <c r="AD94" s="6">
        <f t="shared" ref="AD94" si="47">100*N94/$C94</f>
        <v>32.62921996777132</v>
      </c>
      <c r="AE94" s="6">
        <f t="shared" ref="AE94" si="48">100*O94/$C94</f>
        <v>12.573137521342669</v>
      </c>
      <c r="AF94" s="6">
        <f t="shared" ref="AF94" si="49">100*P94/$C94</f>
        <v>4.3748693805415249</v>
      </c>
      <c r="AG94" s="6">
        <f t="shared" ref="AG94" si="50">100*Q94/$C94</f>
        <v>2.6992477220976556</v>
      </c>
      <c r="AH94" s="6">
        <f t="shared" ref="AH94" si="51">100*R94/$C94</f>
        <v>12.981971696881457</v>
      </c>
      <c r="AI94" s="6">
        <f t="shared" ref="AI94" si="52">100*S94/$C94</f>
        <v>-5.5039307235001367</v>
      </c>
      <c r="AJ94" s="6">
        <f t="shared" ref="AJ94" si="53">100*T94/$C94</f>
        <v>10.66985916464145</v>
      </c>
      <c r="AK94" s="6">
        <f t="shared" ref="AK94" si="54">100*U94/$C94</f>
        <v>284.02425278713667</v>
      </c>
      <c r="AL94" s="6">
        <f t="shared" ref="AL94" si="55">100*V94/$C94</f>
        <v>281.67252872635856</v>
      </c>
      <c r="AM94" s="3"/>
      <c r="AN94" s="3"/>
      <c r="AO94" s="3"/>
      <c r="AP94" s="3"/>
      <c r="AQ94" s="3"/>
      <c r="AR94" s="3"/>
    </row>
    <row r="95" spans="1:44" x14ac:dyDescent="0.25"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44" x14ac:dyDescent="0.25">
      <c r="A96" s="4" t="s">
        <v>63</v>
      </c>
    </row>
    <row r="97" spans="1:1" x14ac:dyDescent="0.25">
      <c r="A97" s="9" t="s">
        <v>64</v>
      </c>
    </row>
  </sheetData>
  <mergeCells count="1">
    <mergeCell ref="C1:AL1"/>
  </mergeCells>
  <hyperlinks>
    <hyperlink ref="A97" r:id="rId1" xr:uid="{91D52841-F536-437F-8116-2654638DBE17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</vt:lpstr>
      <vt:lpstr>SUB</vt:lpstr>
      <vt:lpstr>nl</vt:lpstr>
      <vt:lpstr>pe</vt:lpstr>
      <vt:lpstr>ns</vt:lpstr>
      <vt:lpstr>nb</vt:lpstr>
      <vt:lpstr>qc</vt:lpstr>
      <vt:lpstr>on</vt:lpstr>
      <vt:lpstr>mb</vt:lpstr>
      <vt:lpstr>sk</vt:lpstr>
      <vt:lpstr>ab</vt:lpstr>
      <vt:lpstr>bc</vt:lpstr>
      <vt:lpstr>tr</vt:lpstr>
      <vt:lpstr>CPP - RPC</vt:lpstr>
      <vt:lpstr>QPP - RRQ</vt:lpstr>
      <vt:lpstr>Net Debt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Shaw, Trevor</dc:creator>
  <cp:keywords/>
  <dc:description/>
  <cp:lastModifiedBy>Kho, Albert</cp:lastModifiedBy>
  <cp:revision/>
  <dcterms:created xsi:type="dcterms:W3CDTF">2018-08-20T18:51:08Z</dcterms:created>
  <dcterms:modified xsi:type="dcterms:W3CDTF">2023-09-07T17:33:52Z</dcterms:modified>
  <cp:category/>
  <cp:contentStatus/>
</cp:coreProperties>
</file>